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  <c r="H150" i="8" l="1"/>
  <c r="G150" i="8"/>
  <c r="F150" i="8"/>
  <c r="H149" i="8"/>
  <c r="G149" i="8"/>
  <c r="F149" i="8"/>
  <c r="H148" i="8"/>
  <c r="G148" i="8"/>
  <c r="F148" i="8"/>
  <c r="H147" i="8"/>
  <c r="G147" i="8"/>
  <c r="F147" i="8"/>
  <c r="H146" i="8"/>
  <c r="G146" i="8"/>
  <c r="F146" i="8"/>
  <c r="H145" i="8"/>
  <c r="G145" i="8"/>
  <c r="F145" i="8"/>
  <c r="H144" i="8"/>
  <c r="G144" i="8"/>
  <c r="F144" i="8"/>
  <c r="H143" i="8"/>
  <c r="G143" i="8"/>
  <c r="F143" i="8"/>
  <c r="H142" i="8"/>
  <c r="G142" i="8"/>
  <c r="F142" i="8"/>
  <c r="H141" i="8"/>
  <c r="G141" i="8"/>
  <c r="F141" i="8"/>
  <c r="H140" i="8"/>
  <c r="G140" i="8"/>
  <c r="F140" i="8"/>
  <c r="H139" i="8"/>
  <c r="G139" i="8"/>
  <c r="F139" i="8"/>
  <c r="H138" i="8"/>
  <c r="G138" i="8"/>
  <c r="F138" i="8"/>
  <c r="H137" i="8"/>
  <c r="G137" i="8"/>
  <c r="F137" i="8"/>
  <c r="H136" i="8"/>
  <c r="G136" i="8"/>
  <c r="F136" i="8"/>
  <c r="H135" i="8"/>
  <c r="G135" i="8"/>
  <c r="F135" i="8"/>
  <c r="H134" i="8"/>
  <c r="G134" i="8"/>
  <c r="F134" i="8"/>
  <c r="H133" i="8"/>
  <c r="G133" i="8"/>
  <c r="F133" i="8"/>
  <c r="H132" i="8"/>
  <c r="G132" i="8"/>
  <c r="F132" i="8"/>
  <c r="H131" i="8"/>
  <c r="G131" i="8"/>
  <c r="F131" i="8"/>
  <c r="H130" i="8"/>
  <c r="G130" i="8"/>
  <c r="F130" i="8"/>
  <c r="H129" i="8"/>
  <c r="G129" i="8"/>
  <c r="F129" i="8"/>
  <c r="H128" i="8"/>
  <c r="G128" i="8"/>
  <c r="F128" i="8"/>
  <c r="H127" i="8"/>
  <c r="G127" i="8"/>
  <c r="F127" i="8"/>
  <c r="H126" i="8"/>
  <c r="G126" i="8"/>
  <c r="F126" i="8"/>
  <c r="H125" i="8"/>
  <c r="G125" i="8"/>
  <c r="F125" i="8"/>
  <c r="H124" i="8"/>
  <c r="G124" i="8"/>
  <c r="F124" i="8"/>
  <c r="H123" i="8"/>
  <c r="G123" i="8"/>
  <c r="F123" i="8"/>
  <c r="H122" i="8"/>
  <c r="G122" i="8"/>
  <c r="F122" i="8"/>
  <c r="H121" i="8"/>
  <c r="G121" i="8"/>
  <c r="F121" i="8"/>
  <c r="H120" i="8"/>
  <c r="G120" i="8"/>
  <c r="F120" i="8"/>
  <c r="H119" i="8"/>
  <c r="G119" i="8"/>
  <c r="F119" i="8"/>
  <c r="H118" i="8"/>
  <c r="G118" i="8"/>
  <c r="F118" i="8"/>
  <c r="H117" i="8"/>
  <c r="G117" i="8"/>
  <c r="F117" i="8"/>
  <c r="H116" i="8"/>
  <c r="G116" i="8"/>
  <c r="F116" i="8"/>
  <c r="H115" i="8"/>
  <c r="G115" i="8"/>
  <c r="F115" i="8"/>
  <c r="H114" i="8"/>
  <c r="G114" i="8"/>
  <c r="F114" i="8"/>
  <c r="H113" i="8"/>
  <c r="G113" i="8"/>
  <c r="F113" i="8"/>
  <c r="H112" i="8"/>
  <c r="G112" i="8"/>
  <c r="F112" i="8"/>
  <c r="H111" i="8"/>
  <c r="G111" i="8"/>
  <c r="F111" i="8"/>
  <c r="H110" i="8"/>
  <c r="G110" i="8"/>
  <c r="F110" i="8"/>
  <c r="H109" i="8"/>
  <c r="G109" i="8"/>
  <c r="F109" i="8"/>
  <c r="H108" i="8"/>
  <c r="G108" i="8"/>
  <c r="F108" i="8"/>
  <c r="H107" i="8"/>
  <c r="G107" i="8"/>
  <c r="F107" i="8"/>
  <c r="H106" i="8"/>
  <c r="G106" i="8"/>
  <c r="F106" i="8"/>
  <c r="H105" i="8"/>
  <c r="G105" i="8"/>
  <c r="F105" i="8"/>
  <c r="H104" i="8"/>
  <c r="G104" i="8"/>
  <c r="F104" i="8"/>
  <c r="H103" i="8"/>
  <c r="G103" i="8"/>
  <c r="F103" i="8"/>
  <c r="H102" i="8"/>
  <c r="G102" i="8"/>
  <c r="F102" i="8"/>
  <c r="H101" i="8"/>
  <c r="G101" i="8"/>
  <c r="F101" i="8"/>
  <c r="H100" i="8"/>
  <c r="G100" i="8"/>
  <c r="F100" i="8"/>
  <c r="H99" i="8"/>
  <c r="G99" i="8"/>
  <c r="F99" i="8"/>
  <c r="H98" i="8"/>
  <c r="G98" i="8"/>
  <c r="F98" i="8"/>
  <c r="H97" i="8"/>
  <c r="G97" i="8"/>
  <c r="F97" i="8"/>
  <c r="H96" i="8"/>
  <c r="G96" i="8"/>
  <c r="F96" i="8"/>
  <c r="H95" i="8"/>
  <c r="G95" i="8"/>
  <c r="F95" i="8"/>
  <c r="H94" i="8"/>
  <c r="G94" i="8"/>
  <c r="F94" i="8"/>
  <c r="H93" i="8"/>
  <c r="G93" i="8"/>
  <c r="F93" i="8"/>
  <c r="H92" i="8"/>
  <c r="G92" i="8"/>
  <c r="F92" i="8"/>
  <c r="H91" i="8"/>
  <c r="G91" i="8"/>
  <c r="F91" i="8"/>
</calcChain>
</file>

<file path=xl/sharedStrings.xml><?xml version="1.0" encoding="utf-8"?>
<sst xmlns="http://schemas.openxmlformats.org/spreadsheetml/2006/main" count="622" uniqueCount="198">
  <si>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</si>
  <si>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</si>
  <si>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</si>
  <si>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</si>
  <si>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</si>
  <si>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</si>
  <si>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</si>
  <si>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</si>
  <si>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</si>
  <si>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</si>
  <si>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</si>
  <si>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</si>
  <si>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</si>
  <si>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</si>
  <si>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</si>
  <si>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</si>
  <si>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</si>
  <si>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</si>
  <si>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</si>
  <si>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</si>
  <si>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</si>
  <si>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</si>
  <si>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</si>
  <si>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</si>
  <si>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</si>
  <si>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</si>
  <si>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</si>
  <si>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</si>
  <si>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</si>
  <si>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</si>
  <si>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</si>
  <si>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</si>
  <si>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</si>
  <si>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</si>
  <si>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</si>
  <si>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</si>
  <si>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</si>
  <si>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</si>
  <si>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</si>
  <si>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</si>
  <si>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</si>
  <si>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</si>
  <si>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</si>
  <si>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</si>
  <si>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</si>
  <si>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</si>
  <si>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</si>
  <si>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</si>
  <si>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</si>
  <si>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</si>
  <si>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</si>
  <si>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</si>
  <si>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</si>
  <si>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</si>
  <si>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</si>
  <si>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</si>
  <si>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</si>
  <si>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</si>
  <si>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</si>
  <si>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</si>
  <si>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</si>
  <si>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</si>
  <si>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</si>
  <si>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</si>
  <si>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</si>
  <si>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</si>
  <si>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POBLACION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</si>
  <si>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</si>
  <si>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</si>
  <si>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</si>
  <si>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</si>
  <si>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</si>
  <si>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</si>
  <si>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</si>
  <si>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</si>
  <si>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</si>
  <si>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</si>
  <si>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</si>
  <si>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</si>
  <si>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</si>
  <si>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</si>
  <si>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</si>
  <si>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</si>
  <si>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</si>
  <si>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</si>
  <si>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</si>
  <si>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</si>
  <si>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</si>
  <si>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</si>
  <si>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</si>
  <si>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</si>
  <si>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</si>
  <si>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</si>
  <si>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</si>
  <si>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</si>
  <si>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</si>
  <si>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</si>
  <si>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</si>
  <si>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</si>
  <si>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</si>
  <si>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</si>
  <si>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</si>
  <si>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HERFINDHAL</t>
  </si>
  <si>
    <t>Crecimientos implicitos entre 2010 y 2012 en las variables explicativas de MCO</t>
  </si>
  <si>
    <t>log_herfin~l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</si>
  <si>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</si>
  <si>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</si>
  <si>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</si>
  <si>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</si>
  <si>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Se estiman 5 modelos mediante MCO, donde la especificación (5) es la preferida y que se utilizará para la estimación del VAR</t>
  </si>
  <si>
    <t>Histórico</t>
  </si>
  <si>
    <t>ARIMA</t>
  </si>
  <si>
    <t>Crecimiento mensual respecto al año anterior</t>
  </si>
  <si>
    <t>Proy. Base</t>
  </si>
  <si>
    <t>Proy. Pes.</t>
  </si>
  <si>
    <t>Proy. Opt.</t>
  </si>
  <si>
    <t>-0,01</t>
  </si>
  <si>
    <t>0,26***</t>
  </si>
  <si>
    <t>0,21</t>
  </si>
  <si>
    <t>(0,24)</t>
  </si>
  <si>
    <t>(0,19)</t>
  </si>
  <si>
    <t>0,20***</t>
  </si>
  <si>
    <t>(0,08)</t>
  </si>
  <si>
    <t>0,05</t>
  </si>
  <si>
    <t>PCOBRE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</si>
  <si>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</si>
  <si>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</si>
  <si>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</si>
  <si>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</si>
  <si>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</si>
  <si>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ar2ma2</t>
  </si>
  <si>
    <t>Std. Err.</t>
  </si>
  <si>
    <t>[95% Conf.</t>
  </si>
  <si>
    <t>En este caso corresponde al modelo VAR</t>
  </si>
  <si>
    <t>10,42***</t>
  </si>
  <si>
    <t>1,25***</t>
  </si>
  <si>
    <t>(12,00)</t>
  </si>
  <si>
    <t>(0,20)</t>
  </si>
  <si>
    <t>log_inacer_3</t>
  </si>
  <si>
    <t>-3,65***</t>
  </si>
  <si>
    <t>-0,16</t>
  </si>
  <si>
    <t>-0,03</t>
  </si>
  <si>
    <t>(-4,86)</t>
  </si>
  <si>
    <t>(0,16)</t>
  </si>
  <si>
    <t>0,16**</t>
  </si>
  <si>
    <t>0,10</t>
  </si>
  <si>
    <t>0,45**</t>
  </si>
  <si>
    <t>-0,12*</t>
  </si>
  <si>
    <t>-0,07***</t>
  </si>
  <si>
    <t>(0,02)</t>
  </si>
  <si>
    <t>0,88***</t>
  </si>
  <si>
    <t>0,93***</t>
  </si>
  <si>
    <t>0,90***</t>
  </si>
  <si>
    <t>1,07***</t>
  </si>
  <si>
    <t>1,06***</t>
  </si>
  <si>
    <t>1,05***</t>
  </si>
  <si>
    <t>(0,01)</t>
  </si>
  <si>
    <t>0,00</t>
  </si>
  <si>
    <t>0,11</t>
  </si>
  <si>
    <t>log_desempleo_3</t>
  </si>
  <si>
    <t>-0,05</t>
  </si>
  <si>
    <t>0,08</t>
  </si>
  <si>
    <t>log_turnac3</t>
  </si>
  <si>
    <t>0,07</t>
  </si>
  <si>
    <t>log_turint3</t>
  </si>
  <si>
    <t>-0,04</t>
  </si>
  <si>
    <t>-0,02</t>
  </si>
  <si>
    <t>-121,06***</t>
  </si>
  <si>
    <t>-153,48***</t>
  </si>
  <si>
    <t>(30,94)</t>
  </si>
  <si>
    <t>(18,71)</t>
  </si>
  <si>
    <t>log_pobl_3</t>
  </si>
  <si>
    <t>169,14***</t>
  </si>
  <si>
    <t>216,10***</t>
  </si>
  <si>
    <t>(40,58)</t>
  </si>
  <si>
    <t>(24,42)</t>
  </si>
  <si>
    <t>-27,57***</t>
  </si>
  <si>
    <t>-11,05***</t>
  </si>
  <si>
    <t>-111,49***</t>
  </si>
  <si>
    <t>-157,42***</t>
  </si>
  <si>
    <t>(-4,95)</t>
  </si>
  <si>
    <t>(1,55)</t>
  </si>
  <si>
    <t>(31,80)</t>
  </si>
  <si>
    <t>(10,80)</t>
  </si>
  <si>
    <t>0,68</t>
  </si>
  <si>
    <t>0,99</t>
  </si>
  <si>
    <t>1,00</t>
  </si>
  <si>
    <t>POBLACION3</t>
  </si>
  <si>
    <t>---------- Interpolated Dickey-Fuller ---------</t>
  </si>
  <si>
    <t>Test         1% Critical       5% Critical      10% Critical</t>
  </si>
  <si>
    <t>Statistic           Value             Value             Value</t>
  </si>
  <si>
    <t>Z(t)             -6,490            -3,534            -2,904            -2,587</t>
  </si>
  <si>
    <t>Z(t)            -20,903            -3,535            -2,904            -2,587</t>
  </si>
  <si>
    <t>El modelo ARIMA de mejor ajuste es un ARIMA(p=2,d=0,q=0)</t>
  </si>
  <si>
    <t>Se presenta la estimación del modelo VAR con 12 rezagos</t>
  </si>
  <si>
    <t>Método recomendado: VAR</t>
  </si>
  <si>
    <t>ARIMA (2,0,0)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</si>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</sst>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1.9E-2</c:v>
                </c:pt>
                <c:pt idx="1">
                  <c:v>1.423</c:v>
                </c:pt>
                <c:pt idx="2">
                  <c:v>2.3959999999999999</c:v>
                </c:pt>
                <c:pt idx="3">
                  <c:v>2.9630000000000001</c:v>
                </c:pt>
                <c:pt idx="4">
                  <c:v>3.4780000000000002</c:v>
                </c:pt>
                <c:pt idx="5">
                  <c:v>3.1909999999999998</c:v>
                </c:pt>
                <c:pt idx="6">
                  <c:v>3.5030000000000001</c:v>
                </c:pt>
                <c:pt idx="7">
                  <c:v>3.6080000000000001</c:v>
                </c:pt>
                <c:pt idx="8">
                  <c:v>3.21</c:v>
                </c:pt>
                <c:pt idx="9">
                  <c:v>4.0469999999999997</c:v>
                </c:pt>
                <c:pt idx="10">
                  <c:v>4.4939999999999998</c:v>
                </c:pt>
                <c:pt idx="11">
                  <c:v>3.9039999999999999</c:v>
                </c:pt>
                <c:pt idx="12">
                  <c:v>5.27</c:v>
                </c:pt>
                <c:pt idx="13">
                  <c:v>4.3339999999999996</c:v>
                </c:pt>
                <c:pt idx="14">
                  <c:v>4.7249999999999996</c:v>
                </c:pt>
                <c:pt idx="15">
                  <c:v>4.4320000000000004</c:v>
                </c:pt>
                <c:pt idx="16">
                  <c:v>5.0209999999999999</c:v>
                </c:pt>
                <c:pt idx="17">
                  <c:v>4.851</c:v>
                </c:pt>
                <c:pt idx="18">
                  <c:v>4.5469999999999997</c:v>
                </c:pt>
                <c:pt idx="19">
                  <c:v>5.2939999999999996</c:v>
                </c:pt>
                <c:pt idx="20">
                  <c:v>5.0069999999999997</c:v>
                </c:pt>
                <c:pt idx="21">
                  <c:v>6.2770000000000001</c:v>
                </c:pt>
                <c:pt idx="22">
                  <c:v>6.093</c:v>
                </c:pt>
                <c:pt idx="23">
                  <c:v>4.3419999999999996</c:v>
                </c:pt>
                <c:pt idx="24">
                  <c:v>5.0369999999999999</c:v>
                </c:pt>
                <c:pt idx="25">
                  <c:v>4.4829999999999997</c:v>
                </c:pt>
                <c:pt idx="26">
                  <c:v>4.8460000000000001</c:v>
                </c:pt>
                <c:pt idx="27">
                  <c:v>5.0999999999999996</c:v>
                </c:pt>
                <c:pt idx="28">
                  <c:v>4.694</c:v>
                </c:pt>
                <c:pt idx="29">
                  <c:v>4.9580000000000002</c:v>
                </c:pt>
                <c:pt idx="30">
                  <c:v>4.8019999999999996</c:v>
                </c:pt>
                <c:pt idx="31">
                  <c:v>4.8090000000000002</c:v>
                </c:pt>
                <c:pt idx="32">
                  <c:v>4.1619999999999999</c:v>
                </c:pt>
                <c:pt idx="33">
                  <c:v>4.2469999999999999</c:v>
                </c:pt>
                <c:pt idx="34">
                  <c:v>3.7010000000000001</c:v>
                </c:pt>
                <c:pt idx="35">
                  <c:v>3.4660000000000002</c:v>
                </c:pt>
                <c:pt idx="36">
                  <c:v>3.4809999999999999</c:v>
                </c:pt>
                <c:pt idx="37">
                  <c:v>3.0209999999999999</c:v>
                </c:pt>
                <c:pt idx="38">
                  <c:v>3.875</c:v>
                </c:pt>
                <c:pt idx="39">
                  <c:v>16.027000000000001</c:v>
                </c:pt>
                <c:pt idx="40">
                  <c:v>16.428999999999998</c:v>
                </c:pt>
                <c:pt idx="41">
                  <c:v>15.465</c:v>
                </c:pt>
                <c:pt idx="42">
                  <c:v>18.538</c:v>
                </c:pt>
                <c:pt idx="43">
                  <c:v>19.138000000000002</c:v>
                </c:pt>
                <c:pt idx="44">
                  <c:v>18.173999999999999</c:v>
                </c:pt>
                <c:pt idx="45">
                  <c:v>20.030999999999999</c:v>
                </c:pt>
                <c:pt idx="46">
                  <c:v>19.984000000000002</c:v>
                </c:pt>
                <c:pt idx="47">
                  <c:v>19.143000000000001</c:v>
                </c:pt>
                <c:pt idx="48">
                  <c:v>22.210999999999999</c:v>
                </c:pt>
                <c:pt idx="49">
                  <c:v>17.925999999999998</c:v>
                </c:pt>
                <c:pt idx="50">
                  <c:v>13.657999999999999</c:v>
                </c:pt>
                <c:pt idx="51">
                  <c:v>20.324000000000002</c:v>
                </c:pt>
                <c:pt idx="52">
                  <c:v>20.678999999999998</c:v>
                </c:pt>
                <c:pt idx="53">
                  <c:v>20.306999999999999</c:v>
                </c:pt>
                <c:pt idx="54">
                  <c:v>23.504000000000001</c:v>
                </c:pt>
                <c:pt idx="55">
                  <c:v>24.742999999999999</c:v>
                </c:pt>
                <c:pt idx="56">
                  <c:v>26.643999999999998</c:v>
                </c:pt>
                <c:pt idx="57">
                  <c:v>27.898</c:v>
                </c:pt>
                <c:pt idx="58">
                  <c:v>29.113</c:v>
                </c:pt>
                <c:pt idx="59">
                  <c:v>28.573</c:v>
                </c:pt>
                <c:pt idx="60">
                  <c:v>32.347000000000001</c:v>
                </c:pt>
                <c:pt idx="61">
                  <c:v>29.814</c:v>
                </c:pt>
                <c:pt idx="62">
                  <c:v>30.945</c:v>
                </c:pt>
                <c:pt idx="63">
                  <c:v>29.905000000000001</c:v>
                </c:pt>
                <c:pt idx="64">
                  <c:v>32.192</c:v>
                </c:pt>
                <c:pt idx="65">
                  <c:v>31.638000000000002</c:v>
                </c:pt>
                <c:pt idx="66">
                  <c:v>34.220999999999997</c:v>
                </c:pt>
                <c:pt idx="67">
                  <c:v>34.801000000000002</c:v>
                </c:pt>
                <c:pt idx="68">
                  <c:v>34.231000000000002</c:v>
                </c:pt>
                <c:pt idx="69">
                  <c:v>36.673000000000002</c:v>
                </c:pt>
                <c:pt idx="70">
                  <c:v>39.747</c:v>
                </c:pt>
                <c:pt idx="71">
                  <c:v>38.039000000000001</c:v>
                </c:pt>
                <c:pt idx="72">
                  <c:v>42.747999999999998</c:v>
                </c:pt>
                <c:pt idx="73">
                  <c:v>39.466999999999999</c:v>
                </c:pt>
                <c:pt idx="74">
                  <c:v>40.829000000000001</c:v>
                </c:pt>
                <c:pt idx="75">
                  <c:v>40.536999999999999</c:v>
                </c:pt>
                <c:pt idx="76">
                  <c:v>43.366999999999997</c:v>
                </c:pt>
                <c:pt idx="77">
                  <c:v>41.01</c:v>
                </c:pt>
                <c:pt idx="78">
                  <c:v>44.435000000000002</c:v>
                </c:pt>
                <c:pt idx="79">
                  <c:v>45.320999999999998</c:v>
                </c:pt>
                <c:pt idx="80">
                  <c:v>41.378</c:v>
                </c:pt>
                <c:pt idx="81">
                  <c:v>47.271999999999998</c:v>
                </c:pt>
                <c:pt idx="82">
                  <c:v>49.103999999999999</c:v>
                </c:pt>
                <c:pt idx="83">
                  <c:v>40.926000000000002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687872"/>
        <c:axId val="102689792"/>
      </c:scatterChart>
      <c:valAx>
        <c:axId val="10268787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2689792"/>
        <c:crosses val="autoZero"/>
        <c:crossBetween val="midCat"/>
      </c:valAx>
      <c:valAx>
        <c:axId val="102689792"/>
        <c:scaling>
          <c:orientation val="minMax"/>
          <c:max val="5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026878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1.9E-2</c:v>
                </c:pt>
                <c:pt idx="1">
                  <c:v>1.423</c:v>
                </c:pt>
                <c:pt idx="2">
                  <c:v>2.3959999999999999</c:v>
                </c:pt>
                <c:pt idx="3">
                  <c:v>2.9630000000000001</c:v>
                </c:pt>
                <c:pt idx="4">
                  <c:v>3.4780000000000002</c:v>
                </c:pt>
                <c:pt idx="5">
                  <c:v>3.1909999999999998</c:v>
                </c:pt>
                <c:pt idx="6">
                  <c:v>3.5030000000000001</c:v>
                </c:pt>
                <c:pt idx="7">
                  <c:v>3.6080000000000001</c:v>
                </c:pt>
                <c:pt idx="8">
                  <c:v>3.21</c:v>
                </c:pt>
                <c:pt idx="9">
                  <c:v>4.0469999999999997</c:v>
                </c:pt>
                <c:pt idx="10">
                  <c:v>4.4939999999999998</c:v>
                </c:pt>
                <c:pt idx="11">
                  <c:v>3.9039999999999999</c:v>
                </c:pt>
                <c:pt idx="12">
                  <c:v>5.27</c:v>
                </c:pt>
                <c:pt idx="13">
                  <c:v>4.3339999999999996</c:v>
                </c:pt>
                <c:pt idx="14">
                  <c:v>4.7249999999999996</c:v>
                </c:pt>
                <c:pt idx="15">
                  <c:v>4.4320000000000004</c:v>
                </c:pt>
                <c:pt idx="16">
                  <c:v>5.0209999999999999</c:v>
                </c:pt>
                <c:pt idx="17">
                  <c:v>4.851</c:v>
                </c:pt>
                <c:pt idx="18">
                  <c:v>4.5469999999999997</c:v>
                </c:pt>
                <c:pt idx="19">
                  <c:v>5.2939999999999996</c:v>
                </c:pt>
                <c:pt idx="20">
                  <c:v>5.0069999999999997</c:v>
                </c:pt>
                <c:pt idx="21">
                  <c:v>6.2770000000000001</c:v>
                </c:pt>
                <c:pt idx="22">
                  <c:v>6.093</c:v>
                </c:pt>
                <c:pt idx="23">
                  <c:v>4.3419999999999996</c:v>
                </c:pt>
                <c:pt idx="24">
                  <c:v>5.0369999999999999</c:v>
                </c:pt>
                <c:pt idx="25">
                  <c:v>4.4829999999999997</c:v>
                </c:pt>
                <c:pt idx="26">
                  <c:v>4.8460000000000001</c:v>
                </c:pt>
                <c:pt idx="27">
                  <c:v>5.0999999999999996</c:v>
                </c:pt>
                <c:pt idx="28">
                  <c:v>4.694</c:v>
                </c:pt>
                <c:pt idx="29">
                  <c:v>4.9580000000000002</c:v>
                </c:pt>
                <c:pt idx="30">
                  <c:v>4.8019999999999996</c:v>
                </c:pt>
                <c:pt idx="31">
                  <c:v>4.8090000000000002</c:v>
                </c:pt>
                <c:pt idx="32">
                  <c:v>4.1619999999999999</c:v>
                </c:pt>
                <c:pt idx="33">
                  <c:v>4.2469999999999999</c:v>
                </c:pt>
                <c:pt idx="34">
                  <c:v>3.7010000000000001</c:v>
                </c:pt>
                <c:pt idx="35">
                  <c:v>3.4660000000000002</c:v>
                </c:pt>
                <c:pt idx="36">
                  <c:v>3.4809999999999999</c:v>
                </c:pt>
                <c:pt idx="37">
                  <c:v>3.0209999999999999</c:v>
                </c:pt>
                <c:pt idx="38">
                  <c:v>3.875</c:v>
                </c:pt>
                <c:pt idx="39">
                  <c:v>16.027000000000001</c:v>
                </c:pt>
                <c:pt idx="40">
                  <c:v>16.428999999999998</c:v>
                </c:pt>
                <c:pt idx="41">
                  <c:v>15.465</c:v>
                </c:pt>
                <c:pt idx="42">
                  <c:v>18.538</c:v>
                </c:pt>
                <c:pt idx="43">
                  <c:v>19.138000000000002</c:v>
                </c:pt>
                <c:pt idx="44">
                  <c:v>18.173999999999999</c:v>
                </c:pt>
                <c:pt idx="45">
                  <c:v>20.030999999999999</c:v>
                </c:pt>
                <c:pt idx="46">
                  <c:v>19.984000000000002</c:v>
                </c:pt>
                <c:pt idx="47">
                  <c:v>19.143000000000001</c:v>
                </c:pt>
                <c:pt idx="48">
                  <c:v>22.210999999999999</c:v>
                </c:pt>
                <c:pt idx="49">
                  <c:v>17.925999999999998</c:v>
                </c:pt>
                <c:pt idx="50">
                  <c:v>13.657999999999999</c:v>
                </c:pt>
                <c:pt idx="51">
                  <c:v>20.324000000000002</c:v>
                </c:pt>
                <c:pt idx="52">
                  <c:v>20.678999999999998</c:v>
                </c:pt>
                <c:pt idx="53">
                  <c:v>20.306999999999999</c:v>
                </c:pt>
                <c:pt idx="54">
                  <c:v>23.504000000000001</c:v>
                </c:pt>
                <c:pt idx="55">
                  <c:v>24.742999999999999</c:v>
                </c:pt>
                <c:pt idx="56">
                  <c:v>26.643999999999998</c:v>
                </c:pt>
                <c:pt idx="57">
                  <c:v>27.898</c:v>
                </c:pt>
                <c:pt idx="58">
                  <c:v>29.113</c:v>
                </c:pt>
                <c:pt idx="59">
                  <c:v>28.573</c:v>
                </c:pt>
                <c:pt idx="60">
                  <c:v>32.347000000000001</c:v>
                </c:pt>
                <c:pt idx="61">
                  <c:v>29.814</c:v>
                </c:pt>
                <c:pt idx="62">
                  <c:v>30.945</c:v>
                </c:pt>
                <c:pt idx="63">
                  <c:v>29.905000000000001</c:v>
                </c:pt>
                <c:pt idx="64">
                  <c:v>32.192</c:v>
                </c:pt>
                <c:pt idx="65">
                  <c:v>31.638000000000002</c:v>
                </c:pt>
                <c:pt idx="66">
                  <c:v>34.220999999999997</c:v>
                </c:pt>
                <c:pt idx="67">
                  <c:v>34.801000000000002</c:v>
                </c:pt>
                <c:pt idx="68">
                  <c:v>34.231000000000002</c:v>
                </c:pt>
                <c:pt idx="69">
                  <c:v>36.673000000000002</c:v>
                </c:pt>
                <c:pt idx="70">
                  <c:v>39.747</c:v>
                </c:pt>
                <c:pt idx="71">
                  <c:v>38.039000000000001</c:v>
                </c:pt>
                <c:pt idx="72">
                  <c:v>42.747999999999998</c:v>
                </c:pt>
                <c:pt idx="73">
                  <c:v>39.466999999999999</c:v>
                </c:pt>
                <c:pt idx="74">
                  <c:v>40.829000000000001</c:v>
                </c:pt>
                <c:pt idx="75">
                  <c:v>40.536999999999999</c:v>
                </c:pt>
                <c:pt idx="76">
                  <c:v>43.366999999999997</c:v>
                </c:pt>
                <c:pt idx="77">
                  <c:v>41.01</c:v>
                </c:pt>
                <c:pt idx="78">
                  <c:v>44.435000000000002</c:v>
                </c:pt>
                <c:pt idx="79">
                  <c:v>45.320999999999998</c:v>
                </c:pt>
                <c:pt idx="80">
                  <c:v>41.378</c:v>
                </c:pt>
                <c:pt idx="81">
                  <c:v>47.271999999999998</c:v>
                </c:pt>
                <c:pt idx="82">
                  <c:v>49.103999999999999</c:v>
                </c:pt>
                <c:pt idx="83">
                  <c:v>40.926000000000002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31.24353</c:v>
                </c:pt>
                <c:pt idx="61" formatCode="0.0">
                  <c:v>32.500250000000001</c:v>
                </c:pt>
                <c:pt idx="62" formatCode="0.0">
                  <c:v>33.7318</c:v>
                </c:pt>
                <c:pt idx="63" formatCode="0.0">
                  <c:v>34.915889999999997</c:v>
                </c:pt>
                <c:pt idx="64" formatCode="0.0">
                  <c:v>36.023539999999997</c:v>
                </c:pt>
                <c:pt idx="65" formatCode="0.0">
                  <c:v>37.012520000000002</c:v>
                </c:pt>
                <c:pt idx="66" formatCode="0.0">
                  <c:v>37.821759999999998</c:v>
                </c:pt>
                <c:pt idx="67" formatCode="0.0">
                  <c:v>38.358049999999999</c:v>
                </c:pt>
                <c:pt idx="68" formatCode="0.0">
                  <c:v>38.460259999999998</c:v>
                </c:pt>
                <c:pt idx="69" formatCode="0.0">
                  <c:v>37.822620000000001</c:v>
                </c:pt>
                <c:pt idx="70" formatCode="0.0">
                  <c:v>35.677909999999997</c:v>
                </c:pt>
                <c:pt idx="71" formatCode="0.0">
                  <c:v>28.272269999999999</c:v>
                </c:pt>
                <c:pt idx="72" formatCode="0.0">
                  <c:v>64.100560000000002</c:v>
                </c:pt>
                <c:pt idx="73" formatCode="0.0">
                  <c:v>67.503410000000002</c:v>
                </c:pt>
                <c:pt idx="74" formatCode="0.0">
                  <c:v>70.548169999999999</c:v>
                </c:pt>
                <c:pt idx="75" formatCode="0.0">
                  <c:v>74.219700000000003</c:v>
                </c:pt>
                <c:pt idx="76" formatCode="0.0">
                  <c:v>78.808199999999999</c:v>
                </c:pt>
                <c:pt idx="77" formatCode="0.0">
                  <c:v>82.962010000000006</c:v>
                </c:pt>
                <c:pt idx="78" formatCode="0.0">
                  <c:v>87.245729999999995</c:v>
                </c:pt>
                <c:pt idx="79" formatCode="0.0">
                  <c:v>92.251230000000007</c:v>
                </c:pt>
                <c:pt idx="80" formatCode="0.0">
                  <c:v>97.324349999999995</c:v>
                </c:pt>
                <c:pt idx="81" formatCode="0.0">
                  <c:v>101.7277</c:v>
                </c:pt>
                <c:pt idx="82" formatCode="0.0">
                  <c:v>107.89960000000001</c:v>
                </c:pt>
                <c:pt idx="83" formatCode="0.0">
                  <c:v>114.50879999999999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26.44472</c:v>
                </c:pt>
                <c:pt idx="61">
                  <c:v>24.19801</c:v>
                </c:pt>
                <c:pt idx="62">
                  <c:v>21.91601</c:v>
                </c:pt>
                <c:pt idx="63">
                  <c:v>19.769069999999999</c:v>
                </c:pt>
                <c:pt idx="64">
                  <c:v>17.82394</c:v>
                </c:pt>
                <c:pt idx="65">
                  <c:v>16.09498</c:v>
                </c:pt>
                <c:pt idx="66">
                  <c:v>14.57226</c:v>
                </c:pt>
                <c:pt idx="67">
                  <c:v>13.236230000000001</c:v>
                </c:pt>
                <c:pt idx="68">
                  <c:v>12.06476</c:v>
                </c:pt>
                <c:pt idx="69">
                  <c:v>11.03645</c:v>
                </c:pt>
                <c:pt idx="70">
                  <c:v>10.1319</c:v>
                </c:pt>
                <c:pt idx="71">
                  <c:v>9.33413</c:v>
                </c:pt>
                <c:pt idx="72">
                  <c:v>8.6284799999999997</c:v>
                </c:pt>
                <c:pt idx="73">
                  <c:v>8.0024359999999994</c:v>
                </c:pt>
                <c:pt idx="74">
                  <c:v>7.445335</c:v>
                </c:pt>
                <c:pt idx="75">
                  <c:v>6.9481070000000003</c:v>
                </c:pt>
                <c:pt idx="76">
                  <c:v>6.5030299999999999</c:v>
                </c:pt>
                <c:pt idx="77">
                  <c:v>6.1035110000000001</c:v>
                </c:pt>
                <c:pt idx="78">
                  <c:v>5.7439140000000002</c:v>
                </c:pt>
                <c:pt idx="79">
                  <c:v>5.4194040000000001</c:v>
                </c:pt>
                <c:pt idx="80">
                  <c:v>5.1258229999999996</c:v>
                </c:pt>
                <c:pt idx="81">
                  <c:v>4.859585</c:v>
                </c:pt>
                <c:pt idx="82">
                  <c:v>4.6175870000000003</c:v>
                </c:pt>
                <c:pt idx="83">
                  <c:v>4.3971340000000003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24.602509999999999</c:v>
                </c:pt>
                <c:pt idx="61">
                  <c:v>27.878789999999999</c:v>
                </c:pt>
                <c:pt idx="62">
                  <c:v>41.871670000000002</c:v>
                </c:pt>
                <c:pt idx="63">
                  <c:v>32.682569999999998</c:v>
                </c:pt>
                <c:pt idx="64">
                  <c:v>31.67334</c:v>
                </c:pt>
                <c:pt idx="65">
                  <c:v>37.258800000000001</c:v>
                </c:pt>
                <c:pt idx="66">
                  <c:v>35.566589999999998</c:v>
                </c:pt>
                <c:pt idx="67">
                  <c:v>31.567270000000001</c:v>
                </c:pt>
                <c:pt idx="68">
                  <c:v>34.711089999999999</c:v>
                </c:pt>
                <c:pt idx="69">
                  <c:v>38.12086</c:v>
                </c:pt>
                <c:pt idx="70">
                  <c:v>40.006599999999999</c:v>
                </c:pt>
                <c:pt idx="71">
                  <c:v>31.138010000000001</c:v>
                </c:pt>
                <c:pt idx="72">
                  <c:v>36.519559999999998</c:v>
                </c:pt>
                <c:pt idx="73">
                  <c:v>40.484760000000001</c:v>
                </c:pt>
                <c:pt idx="74">
                  <c:v>34.715200000000003</c:v>
                </c:pt>
                <c:pt idx="75">
                  <c:v>37.450360000000003</c:v>
                </c:pt>
                <c:pt idx="76">
                  <c:v>39.563330000000001</c:v>
                </c:pt>
                <c:pt idx="77">
                  <c:v>42.849060000000001</c:v>
                </c:pt>
                <c:pt idx="78">
                  <c:v>47.645960000000002</c:v>
                </c:pt>
                <c:pt idx="79">
                  <c:v>45.47927</c:v>
                </c:pt>
                <c:pt idx="80">
                  <c:v>46.355919999999998</c:v>
                </c:pt>
                <c:pt idx="81">
                  <c:v>42.885719999999999</c:v>
                </c:pt>
                <c:pt idx="82">
                  <c:v>40.532690000000002</c:v>
                </c:pt>
                <c:pt idx="83">
                  <c:v>42.897579999999998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24352"/>
        <c:axId val="102726272"/>
      </c:scatterChart>
      <c:valAx>
        <c:axId val="10272435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2726272"/>
        <c:crosses val="autoZero"/>
        <c:crossBetween val="midCat"/>
      </c:valAx>
      <c:valAx>
        <c:axId val="102726272"/>
        <c:scaling>
          <c:orientation val="minMax"/>
          <c:max val="12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027243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1.9E-2</c:v>
                </c:pt>
                <c:pt idx="1">
                  <c:v>1.423</c:v>
                </c:pt>
                <c:pt idx="2">
                  <c:v>2.3959999999999999</c:v>
                </c:pt>
                <c:pt idx="3">
                  <c:v>2.9630000000000001</c:v>
                </c:pt>
                <c:pt idx="4">
                  <c:v>3.4780000000000002</c:v>
                </c:pt>
                <c:pt idx="5">
                  <c:v>3.1909999999999998</c:v>
                </c:pt>
                <c:pt idx="6">
                  <c:v>3.5030000000000001</c:v>
                </c:pt>
                <c:pt idx="7">
                  <c:v>3.6080000000000001</c:v>
                </c:pt>
                <c:pt idx="8">
                  <c:v>3.21</c:v>
                </c:pt>
                <c:pt idx="9">
                  <c:v>4.0469999999999997</c:v>
                </c:pt>
                <c:pt idx="10">
                  <c:v>4.4939999999999998</c:v>
                </c:pt>
                <c:pt idx="11">
                  <c:v>3.9039999999999999</c:v>
                </c:pt>
                <c:pt idx="12">
                  <c:v>5.27</c:v>
                </c:pt>
                <c:pt idx="13">
                  <c:v>4.3339999999999996</c:v>
                </c:pt>
                <c:pt idx="14">
                  <c:v>4.7249999999999996</c:v>
                </c:pt>
                <c:pt idx="15">
                  <c:v>4.4320000000000004</c:v>
                </c:pt>
                <c:pt idx="16">
                  <c:v>5.0209999999999999</c:v>
                </c:pt>
                <c:pt idx="17">
                  <c:v>4.851</c:v>
                </c:pt>
                <c:pt idx="18">
                  <c:v>4.5469999999999997</c:v>
                </c:pt>
                <c:pt idx="19">
                  <c:v>5.2939999999999996</c:v>
                </c:pt>
                <c:pt idx="20">
                  <c:v>5.0069999999999997</c:v>
                </c:pt>
                <c:pt idx="21">
                  <c:v>6.2770000000000001</c:v>
                </c:pt>
                <c:pt idx="22">
                  <c:v>6.093</c:v>
                </c:pt>
                <c:pt idx="23">
                  <c:v>4.3419999999999996</c:v>
                </c:pt>
                <c:pt idx="24">
                  <c:v>5.0369999999999999</c:v>
                </c:pt>
                <c:pt idx="25">
                  <c:v>4.4829999999999997</c:v>
                </c:pt>
                <c:pt idx="26">
                  <c:v>4.8460000000000001</c:v>
                </c:pt>
                <c:pt idx="27">
                  <c:v>5.0999999999999996</c:v>
                </c:pt>
                <c:pt idx="28">
                  <c:v>4.694</c:v>
                </c:pt>
                <c:pt idx="29">
                  <c:v>4.9580000000000002</c:v>
                </c:pt>
                <c:pt idx="30">
                  <c:v>4.8019999999999996</c:v>
                </c:pt>
                <c:pt idx="31">
                  <c:v>4.8090000000000002</c:v>
                </c:pt>
                <c:pt idx="32">
                  <c:v>4.1619999999999999</c:v>
                </c:pt>
                <c:pt idx="33">
                  <c:v>4.2469999999999999</c:v>
                </c:pt>
                <c:pt idx="34">
                  <c:v>3.7010000000000001</c:v>
                </c:pt>
                <c:pt idx="35">
                  <c:v>3.4660000000000002</c:v>
                </c:pt>
                <c:pt idx="36">
                  <c:v>3.4809999999999999</c:v>
                </c:pt>
                <c:pt idx="37">
                  <c:v>3.0209999999999999</c:v>
                </c:pt>
                <c:pt idx="38">
                  <c:v>3.875</c:v>
                </c:pt>
                <c:pt idx="39">
                  <c:v>16.027000000000001</c:v>
                </c:pt>
                <c:pt idx="40">
                  <c:v>16.428999999999998</c:v>
                </c:pt>
                <c:pt idx="41">
                  <c:v>15.465</c:v>
                </c:pt>
                <c:pt idx="42">
                  <c:v>18.538</c:v>
                </c:pt>
                <c:pt idx="43">
                  <c:v>19.138000000000002</c:v>
                </c:pt>
                <c:pt idx="44">
                  <c:v>18.173999999999999</c:v>
                </c:pt>
                <c:pt idx="45">
                  <c:v>20.030999999999999</c:v>
                </c:pt>
                <c:pt idx="46">
                  <c:v>19.984000000000002</c:v>
                </c:pt>
                <c:pt idx="47">
                  <c:v>19.143000000000001</c:v>
                </c:pt>
                <c:pt idx="48">
                  <c:v>22.210999999999999</c:v>
                </c:pt>
                <c:pt idx="49">
                  <c:v>17.925999999999998</c:v>
                </c:pt>
                <c:pt idx="50">
                  <c:v>13.657999999999999</c:v>
                </c:pt>
                <c:pt idx="51">
                  <c:v>20.324000000000002</c:v>
                </c:pt>
                <c:pt idx="52">
                  <c:v>20.678999999999998</c:v>
                </c:pt>
                <c:pt idx="53">
                  <c:v>20.306999999999999</c:v>
                </c:pt>
                <c:pt idx="54">
                  <c:v>23.504000000000001</c:v>
                </c:pt>
                <c:pt idx="55">
                  <c:v>24.742999999999999</c:v>
                </c:pt>
                <c:pt idx="56">
                  <c:v>26.643999999999998</c:v>
                </c:pt>
                <c:pt idx="57">
                  <c:v>27.898</c:v>
                </c:pt>
                <c:pt idx="58">
                  <c:v>29.113</c:v>
                </c:pt>
                <c:pt idx="59">
                  <c:v>28.573</c:v>
                </c:pt>
                <c:pt idx="60">
                  <c:v>32.347000000000001</c:v>
                </c:pt>
                <c:pt idx="61">
                  <c:v>29.814</c:v>
                </c:pt>
                <c:pt idx="62">
                  <c:v>30.945</c:v>
                </c:pt>
                <c:pt idx="63">
                  <c:v>29.905000000000001</c:v>
                </c:pt>
                <c:pt idx="64">
                  <c:v>32.192</c:v>
                </c:pt>
                <c:pt idx="65">
                  <c:v>31.638000000000002</c:v>
                </c:pt>
                <c:pt idx="66">
                  <c:v>34.220999999999997</c:v>
                </c:pt>
                <c:pt idx="67">
                  <c:v>34.801000000000002</c:v>
                </c:pt>
                <c:pt idx="68">
                  <c:v>34.231000000000002</c:v>
                </c:pt>
                <c:pt idx="69">
                  <c:v>36.673000000000002</c:v>
                </c:pt>
                <c:pt idx="70">
                  <c:v>39.747</c:v>
                </c:pt>
                <c:pt idx="71">
                  <c:v>38.039000000000001</c:v>
                </c:pt>
                <c:pt idx="72">
                  <c:v>42.747999999999998</c:v>
                </c:pt>
                <c:pt idx="73">
                  <c:v>39.466999999999999</c:v>
                </c:pt>
                <c:pt idx="74">
                  <c:v>40.829000000000001</c:v>
                </c:pt>
                <c:pt idx="75">
                  <c:v>40.536999999999999</c:v>
                </c:pt>
                <c:pt idx="76">
                  <c:v>43.366999999999997</c:v>
                </c:pt>
                <c:pt idx="77">
                  <c:v>41.01</c:v>
                </c:pt>
                <c:pt idx="78">
                  <c:v>44.435000000000002</c:v>
                </c:pt>
                <c:pt idx="79">
                  <c:v>45.320999999999998</c:v>
                </c:pt>
                <c:pt idx="80">
                  <c:v>41.378</c:v>
                </c:pt>
                <c:pt idx="81">
                  <c:v>47.271999999999998</c:v>
                </c:pt>
                <c:pt idx="82">
                  <c:v>49.103999999999999</c:v>
                </c:pt>
                <c:pt idx="83">
                  <c:v>40.926000000000002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40.926000000000002</c:v>
                </c:pt>
                <c:pt idx="84">
                  <c:v>42.119356105287267</c:v>
                </c:pt>
                <c:pt idx="85">
                  <c:v>42.863532236196548</c:v>
                </c:pt>
                <c:pt idx="86">
                  <c:v>42.25704983991865</c:v>
                </c:pt>
                <c:pt idx="87">
                  <c:v>36.287052601442788</c:v>
                </c:pt>
                <c:pt idx="88">
                  <c:v>33.867122295735157</c:v>
                </c:pt>
                <c:pt idx="89">
                  <c:v>40.349306199175977</c:v>
                </c:pt>
                <c:pt idx="90">
                  <c:v>37.001446260428757</c:v>
                </c:pt>
                <c:pt idx="91">
                  <c:v>45.914988013179794</c:v>
                </c:pt>
                <c:pt idx="92">
                  <c:v>49.062377562592623</c:v>
                </c:pt>
                <c:pt idx="93">
                  <c:v>53.306442697895953</c:v>
                </c:pt>
                <c:pt idx="94">
                  <c:v>39.810627529489146</c:v>
                </c:pt>
                <c:pt idx="95">
                  <c:v>64.33888552434037</c:v>
                </c:pt>
                <c:pt idx="96">
                  <c:v>60.861810948570024</c:v>
                </c:pt>
                <c:pt idx="97">
                  <c:v>62.422469581134692</c:v>
                </c:pt>
                <c:pt idx="98">
                  <c:v>62.452683123742119</c:v>
                </c:pt>
                <c:pt idx="99">
                  <c:v>63.407433360232062</c:v>
                </c:pt>
                <c:pt idx="100">
                  <c:v>69.153626451728627</c:v>
                </c:pt>
                <c:pt idx="101">
                  <c:v>76.435289960315117</c:v>
                </c:pt>
                <c:pt idx="102">
                  <c:v>77.813738266696944</c:v>
                </c:pt>
                <c:pt idx="103">
                  <c:v>88.122024850426854</c:v>
                </c:pt>
                <c:pt idx="104">
                  <c:v>91.884164296182703</c:v>
                </c:pt>
                <c:pt idx="105">
                  <c:v>90.114816846425853</c:v>
                </c:pt>
                <c:pt idx="106">
                  <c:v>96.407924249845237</c:v>
                </c:pt>
                <c:pt idx="107">
                  <c:v>93.595078315340814</c:v>
                </c:pt>
                <c:pt idx="108">
                  <c:v>99.416381111599293</c:v>
                </c:pt>
                <c:pt idx="109">
                  <c:v>103.21122329574045</c:v>
                </c:pt>
                <c:pt idx="110">
                  <c:v>105.72996037827828</c:v>
                </c:pt>
                <c:pt idx="111">
                  <c:v>112.27743426360493</c:v>
                </c:pt>
                <c:pt idx="112">
                  <c:v>120.71107737619738</c:v>
                </c:pt>
                <c:pt idx="113">
                  <c:v>123.91638207103568</c:v>
                </c:pt>
                <c:pt idx="114">
                  <c:v>130.20360271320783</c:v>
                </c:pt>
                <c:pt idx="115">
                  <c:v>134.35132536102475</c:v>
                </c:pt>
                <c:pt idx="116">
                  <c:v>139.76495236792701</c:v>
                </c:pt>
                <c:pt idx="117">
                  <c:v>139.96752060282029</c:v>
                </c:pt>
                <c:pt idx="118">
                  <c:v>156.00740904500881</c:v>
                </c:pt>
                <c:pt idx="119">
                  <c:v>139.78837893703556</c:v>
                </c:pt>
                <c:pt idx="120">
                  <c:v>151.07903341678181</c:v>
                </c:pt>
                <c:pt idx="121">
                  <c:v>155.97390225230427</c:v>
                </c:pt>
                <c:pt idx="122">
                  <c:v>162.08188978271647</c:v>
                </c:pt>
                <c:pt idx="123">
                  <c:v>171.60058566255671</c:v>
                </c:pt>
                <c:pt idx="124">
                  <c:v>178.11469558460661</c:v>
                </c:pt>
                <c:pt idx="125">
                  <c:v>178.20717892505883</c:v>
                </c:pt>
                <c:pt idx="126">
                  <c:v>186.8384425766518</c:v>
                </c:pt>
                <c:pt idx="127">
                  <c:v>185.40933454435316</c:v>
                </c:pt>
                <c:pt idx="128">
                  <c:v>189.83644772294926</c:v>
                </c:pt>
                <c:pt idx="129">
                  <c:v>194.95307722647956</c:v>
                </c:pt>
                <c:pt idx="130">
                  <c:v>209.42385234579407</c:v>
                </c:pt>
                <c:pt idx="131">
                  <c:v>203.44082981028782</c:v>
                </c:pt>
                <c:pt idx="132">
                  <c:v>210.9995709369862</c:v>
                </c:pt>
                <c:pt idx="133">
                  <c:v>216.78435420278342</c:v>
                </c:pt>
                <c:pt idx="134">
                  <c:v>224.03560721424648</c:v>
                </c:pt>
                <c:pt idx="135">
                  <c:v>230.56266707558652</c:v>
                </c:pt>
                <c:pt idx="136">
                  <c:v>234.76274302460934</c:v>
                </c:pt>
                <c:pt idx="137">
                  <c:v>239.37345365807553</c:v>
                </c:pt>
                <c:pt idx="138">
                  <c:v>246.27684762558295</c:v>
                </c:pt>
                <c:pt idx="139">
                  <c:v>249.99752054673382</c:v>
                </c:pt>
                <c:pt idx="140">
                  <c:v>256.06256265668588</c:v>
                </c:pt>
                <c:pt idx="141">
                  <c:v>265.63890857447586</c:v>
                </c:pt>
                <c:pt idx="142">
                  <c:v>270.66215969993146</c:v>
                </c:pt>
                <c:pt idx="143">
                  <c:v>284.67827984591997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40.926000000000002</c:v>
                </c:pt>
                <c:pt idx="84">
                  <c:v>42.119356105287267</c:v>
                </c:pt>
                <c:pt idx="85">
                  <c:v>42.863532236196548</c:v>
                </c:pt>
                <c:pt idx="86">
                  <c:v>42.25704983991865</c:v>
                </c:pt>
                <c:pt idx="87">
                  <c:v>36.287052601442788</c:v>
                </c:pt>
                <c:pt idx="88">
                  <c:v>33.867122295735157</c:v>
                </c:pt>
                <c:pt idx="89">
                  <c:v>40.349306199175977</c:v>
                </c:pt>
                <c:pt idx="90">
                  <c:v>37.001446260428757</c:v>
                </c:pt>
                <c:pt idx="91">
                  <c:v>45.914988013179794</c:v>
                </c:pt>
                <c:pt idx="92">
                  <c:v>49.062377562592623</c:v>
                </c:pt>
                <c:pt idx="93">
                  <c:v>53.306442697895953</c:v>
                </c:pt>
                <c:pt idx="94">
                  <c:v>39.810627529489146</c:v>
                </c:pt>
                <c:pt idx="95">
                  <c:v>64.33888552434037</c:v>
                </c:pt>
                <c:pt idx="96">
                  <c:v>53.524530937713337</c:v>
                </c:pt>
                <c:pt idx="97">
                  <c:v>53.148712696019757</c:v>
                </c:pt>
                <c:pt idx="98">
                  <c:v>52.10397001791857</c:v>
                </c:pt>
                <c:pt idx="99">
                  <c:v>52.312988548993332</c:v>
                </c:pt>
                <c:pt idx="100">
                  <c:v>56.863636400534887</c:v>
                </c:pt>
                <c:pt idx="101">
                  <c:v>63.092018303350372</c:v>
                </c:pt>
                <c:pt idx="102">
                  <c:v>64.930363962326894</c:v>
                </c:pt>
                <c:pt idx="103">
                  <c:v>74.8736240884013</c:v>
                </c:pt>
                <c:pt idx="104">
                  <c:v>80.113764356053764</c:v>
                </c:pt>
                <c:pt idx="105">
                  <c:v>81.318570876820132</c:v>
                </c:pt>
                <c:pt idx="106">
                  <c:v>90.895157427659669</c:v>
                </c:pt>
                <c:pt idx="107">
                  <c:v>93.189137552259368</c:v>
                </c:pt>
                <c:pt idx="108">
                  <c:v>92.586802346507824</c:v>
                </c:pt>
                <c:pt idx="109">
                  <c:v>84.480117483825126</c:v>
                </c:pt>
                <c:pt idx="110">
                  <c:v>66.473291377674769</c:v>
                </c:pt>
                <c:pt idx="111">
                  <c:v>28.779761047865264</c:v>
                </c:pt>
                <c:pt idx="112">
                  <c:v>116.59200137646953</c:v>
                </c:pt>
                <c:pt idx="113">
                  <c:v>108.83646321756402</c:v>
                </c:pt>
                <c:pt idx="114">
                  <c:v>97.890168018247863</c:v>
                </c:pt>
                <c:pt idx="115">
                  <c:v>74.824260925466632</c:v>
                </c:pt>
                <c:pt idx="116">
                  <c:v>127.87296764059383</c:v>
                </c:pt>
                <c:pt idx="117">
                  <c:v>50.211493907397369</c:v>
                </c:pt>
                <c:pt idx="118">
                  <c:v>104.6703619690004</c:v>
                </c:pt>
                <c:pt idx="119">
                  <c:v>25.908039410939523</c:v>
                </c:pt>
                <c:pt idx="120">
                  <c:v>82.439196410689277</c:v>
                </c:pt>
                <c:pt idx="121">
                  <c:v>12.61185205192993</c:v>
                </c:pt>
                <c:pt idx="122">
                  <c:v>51.82629202917343</c:v>
                </c:pt>
                <c:pt idx="123">
                  <c:v>153.56758047861928</c:v>
                </c:pt>
                <c:pt idx="124">
                  <c:v>95.173767433858984</c:v>
                </c:pt>
                <c:pt idx="125">
                  <c:v>4.3069804828767246</c:v>
                </c:pt>
                <c:pt idx="126">
                  <c:v>117.85177113363096</c:v>
                </c:pt>
                <c:pt idx="127">
                  <c:v>2.1680634937911236</c:v>
                </c:pt>
                <c:pt idx="128">
                  <c:v>81.564074533476514</c:v>
                </c:pt>
                <c:pt idx="129">
                  <c:v>157.92789433434515</c:v>
                </c:pt>
                <c:pt idx="130">
                  <c:v>187.96944641872676</c:v>
                </c:pt>
                <c:pt idx="131">
                  <c:v>159.68689598748833</c:v>
                </c:pt>
                <c:pt idx="132">
                  <c:v>113.07472368253804</c:v>
                </c:pt>
                <c:pt idx="133">
                  <c:v>213.53453508019754</c:v>
                </c:pt>
                <c:pt idx="134">
                  <c:v>174.51308779347474</c:v>
                </c:pt>
                <c:pt idx="135">
                  <c:v>153.79848460164135</c:v>
                </c:pt>
                <c:pt idx="136">
                  <c:v>140.59266804717069</c:v>
                </c:pt>
                <c:pt idx="137">
                  <c:v>132.77174444323313</c:v>
                </c:pt>
                <c:pt idx="138">
                  <c:v>129.32821312152976</c:v>
                </c:pt>
                <c:pt idx="139">
                  <c:v>126.33224019073606</c:v>
                </c:pt>
                <c:pt idx="140">
                  <c:v>126.08604677704501</c:v>
                </c:pt>
                <c:pt idx="141">
                  <c:v>128.71900117131432</c:v>
                </c:pt>
                <c:pt idx="142">
                  <c:v>130.09920924249164</c:v>
                </c:pt>
                <c:pt idx="143">
                  <c:v>136.63186376737175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40.926000000000002</c:v>
                </c:pt>
                <c:pt idx="84">
                  <c:v>42.119356105287267</c:v>
                </c:pt>
                <c:pt idx="85">
                  <c:v>42.863532236196548</c:v>
                </c:pt>
                <c:pt idx="86">
                  <c:v>42.25704983991865</c:v>
                </c:pt>
                <c:pt idx="87">
                  <c:v>36.287052601442788</c:v>
                </c:pt>
                <c:pt idx="88">
                  <c:v>33.867122295735157</c:v>
                </c:pt>
                <c:pt idx="89">
                  <c:v>40.349306199175977</c:v>
                </c:pt>
                <c:pt idx="90">
                  <c:v>37.001446260428757</c:v>
                </c:pt>
                <c:pt idx="91">
                  <c:v>45.914988013179794</c:v>
                </c:pt>
                <c:pt idx="92">
                  <c:v>49.062377562592623</c:v>
                </c:pt>
                <c:pt idx="93">
                  <c:v>53.306442697895953</c:v>
                </c:pt>
                <c:pt idx="94">
                  <c:v>39.810627529489146</c:v>
                </c:pt>
                <c:pt idx="95">
                  <c:v>64.33888552434037</c:v>
                </c:pt>
                <c:pt idx="96">
                  <c:v>68.199090959426712</c:v>
                </c:pt>
                <c:pt idx="97">
                  <c:v>71.696226466249627</c:v>
                </c:pt>
                <c:pt idx="98">
                  <c:v>72.801396229565668</c:v>
                </c:pt>
                <c:pt idx="99">
                  <c:v>74.501878171470793</c:v>
                </c:pt>
                <c:pt idx="100">
                  <c:v>81.443616502922367</c:v>
                </c:pt>
                <c:pt idx="101">
                  <c:v>89.778561617279863</c:v>
                </c:pt>
                <c:pt idx="102">
                  <c:v>90.697112571066995</c:v>
                </c:pt>
                <c:pt idx="103">
                  <c:v>101.37042561245241</c:v>
                </c:pt>
                <c:pt idx="104">
                  <c:v>103.65456423631164</c:v>
                </c:pt>
                <c:pt idx="105">
                  <c:v>98.911062816031574</c:v>
                </c:pt>
                <c:pt idx="106">
                  <c:v>101.92069107203081</c:v>
                </c:pt>
                <c:pt idx="107">
                  <c:v>94.00101907842226</c:v>
                </c:pt>
                <c:pt idx="108">
                  <c:v>106.24595987669076</c:v>
                </c:pt>
                <c:pt idx="109">
                  <c:v>121.94232910765578</c:v>
                </c:pt>
                <c:pt idx="110">
                  <c:v>144.98662937888179</c:v>
                </c:pt>
                <c:pt idx="111">
                  <c:v>195.7751074793446</c:v>
                </c:pt>
                <c:pt idx="112">
                  <c:v>124.83015337592524</c:v>
                </c:pt>
                <c:pt idx="113">
                  <c:v>138.99630092450735</c:v>
                </c:pt>
                <c:pt idx="114">
                  <c:v>162.51703740816779</c:v>
                </c:pt>
                <c:pt idx="115">
                  <c:v>193.87838979658287</c:v>
                </c:pt>
                <c:pt idx="116">
                  <c:v>151.65693709526019</c:v>
                </c:pt>
                <c:pt idx="117">
                  <c:v>229.7235472982432</c:v>
                </c:pt>
                <c:pt idx="118">
                  <c:v>207.34445612101723</c:v>
                </c:pt>
                <c:pt idx="119">
                  <c:v>253.6687184631316</c:v>
                </c:pt>
                <c:pt idx="120">
                  <c:v>219.71887042287435</c:v>
                </c:pt>
                <c:pt idx="121">
                  <c:v>299.33595245267861</c:v>
                </c:pt>
                <c:pt idx="122">
                  <c:v>272.33748753625952</c:v>
                </c:pt>
                <c:pt idx="123">
                  <c:v>189.63359084649414</c:v>
                </c:pt>
                <c:pt idx="124">
                  <c:v>261.05562373535423</c:v>
                </c:pt>
                <c:pt idx="125">
                  <c:v>352.10737736724093</c:v>
                </c:pt>
                <c:pt idx="126">
                  <c:v>255.82511401967264</c:v>
                </c:pt>
                <c:pt idx="127">
                  <c:v>368.65060559491519</c:v>
                </c:pt>
                <c:pt idx="128">
                  <c:v>298.108820912422</c:v>
                </c:pt>
                <c:pt idx="129">
                  <c:v>231.97826011861397</c:v>
                </c:pt>
                <c:pt idx="130">
                  <c:v>230.87825827286139</c:v>
                </c:pt>
                <c:pt idx="131">
                  <c:v>247.19476363308732</c:v>
                </c:pt>
                <c:pt idx="132">
                  <c:v>308.92441819143437</c:v>
                </c:pt>
                <c:pt idx="133">
                  <c:v>220.0341733253693</c:v>
                </c:pt>
                <c:pt idx="134">
                  <c:v>273.5581266350182</c:v>
                </c:pt>
                <c:pt idx="135">
                  <c:v>307.32684954953169</c:v>
                </c:pt>
                <c:pt idx="136">
                  <c:v>328.93281800204795</c:v>
                </c:pt>
                <c:pt idx="137">
                  <c:v>345.97516287291796</c:v>
                </c:pt>
                <c:pt idx="138">
                  <c:v>363.22548212963613</c:v>
                </c:pt>
                <c:pt idx="139">
                  <c:v>373.66280090273159</c:v>
                </c:pt>
                <c:pt idx="140">
                  <c:v>386.03907853632677</c:v>
                </c:pt>
                <c:pt idx="141">
                  <c:v>402.55881597763744</c:v>
                </c:pt>
                <c:pt idx="142">
                  <c:v>411.22511015737132</c:v>
                </c:pt>
                <c:pt idx="143">
                  <c:v>432.72469592446816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34016"/>
        <c:axId val="102935936"/>
      </c:scatterChart>
      <c:valAx>
        <c:axId val="10293401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2935936"/>
        <c:crosses val="autoZero"/>
        <c:crossBetween val="midCat"/>
        <c:majorUnit val="732"/>
      </c:valAx>
      <c:valAx>
        <c:axId val="102935936"/>
        <c:scaling>
          <c:orientation val="minMax"/>
          <c:max val="45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293401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80</v>
      </c>
    </row>
    <row r="4" spans="2:3" x14ac:dyDescent="0.25">
      <c r="B4" s="8" t="s">
        <v>84</v>
      </c>
    </row>
    <row r="5" spans="2:3" x14ac:dyDescent="0.25">
      <c r="C5" s="9" t="s">
        <v>79</v>
      </c>
    </row>
    <row r="6" spans="2:3" x14ac:dyDescent="0.25">
      <c r="B6" s="8" t="s">
        <v>85</v>
      </c>
    </row>
    <row r="7" spans="2:3" x14ac:dyDescent="0.25">
      <c r="C7" s="9" t="s">
        <v>86</v>
      </c>
    </row>
    <row r="8" spans="2:3" x14ac:dyDescent="0.25">
      <c r="C8" s="9" t="s">
        <v>81</v>
      </c>
    </row>
    <row r="9" spans="2:3" x14ac:dyDescent="0.25">
      <c r="B9" s="8" t="s">
        <v>87</v>
      </c>
    </row>
    <row r="10" spans="2:3" x14ac:dyDescent="0.25">
      <c r="C10" s="9" t="s">
        <v>82</v>
      </c>
    </row>
    <row r="11" spans="2:3" x14ac:dyDescent="0.25">
      <c r="C11" s="9" t="s">
        <v>83</v>
      </c>
    </row>
    <row r="12" spans="2:3" x14ac:dyDescent="0.25">
      <c r="C12" s="9" t="s">
        <v>88</v>
      </c>
    </row>
    <row r="13" spans="2:3" x14ac:dyDescent="0.25">
      <c r="C13" s="9" t="s">
        <v>89</v>
      </c>
    </row>
    <row r="14" spans="2:3" x14ac:dyDescent="0.25">
      <c r="B14" s="8" t="s">
        <v>91</v>
      </c>
    </row>
    <row r="15" spans="2:3" x14ac:dyDescent="0.25">
      <c r="C15" s="9" t="s">
        <v>90</v>
      </c>
    </row>
    <row r="16" spans="2:3" x14ac:dyDescent="0.25">
      <c r="C16" s="9" t="s">
        <v>92</v>
      </c>
    </row>
    <row r="17" spans="2:3" x14ac:dyDescent="0.25">
      <c r="B17" s="8" t="s">
        <v>93</v>
      </c>
    </row>
    <row r="18" spans="2:3" x14ac:dyDescent="0.25">
      <c r="C18" s="9" t="s">
        <v>94</v>
      </c>
    </row>
    <row r="19" spans="2:3" x14ac:dyDescent="0.25">
      <c r="C19" s="9" t="s">
        <v>95</v>
      </c>
    </row>
    <row r="20" spans="2:3" x14ac:dyDescent="0.25">
      <c r="C20" s="9" t="s">
        <v>96</v>
      </c>
    </row>
    <row r="21" spans="2:3" x14ac:dyDescent="0.25">
      <c r="C21" s="9" t="s">
        <v>78</v>
      </c>
    </row>
    <row r="22" spans="2:3" x14ac:dyDescent="0.25">
      <c r="B22" s="8" t="s">
        <v>97</v>
      </c>
    </row>
    <row r="23" spans="2:3" x14ac:dyDescent="0.25">
      <c r="C23" s="9" t="s">
        <v>99</v>
      </c>
    </row>
    <row r="24" spans="2:3" x14ac:dyDescent="0.25">
      <c r="C24" s="9" t="s">
        <v>100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69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1.9E-2</v>
      </c>
      <c r="J5" s="4"/>
      <c r="N5" s="1" t="s">
        <v>58</v>
      </c>
    </row>
    <row r="6" spans="8:15" x14ac:dyDescent="0.2">
      <c r="H6" s="10">
        <v>38749</v>
      </c>
      <c r="I6" s="4">
        <v>1.423</v>
      </c>
      <c r="J6" s="4"/>
      <c r="N6" s="11" t="s">
        <v>58</v>
      </c>
    </row>
    <row r="7" spans="8:15" x14ac:dyDescent="0.2">
      <c r="H7" s="10">
        <v>38777</v>
      </c>
      <c r="I7" s="4">
        <v>2.3959999999999999</v>
      </c>
      <c r="N7" s="11" t="s">
        <v>58</v>
      </c>
      <c r="O7" s="1" t="s">
        <v>58</v>
      </c>
    </row>
    <row r="8" spans="8:15" x14ac:dyDescent="0.2">
      <c r="H8" s="10">
        <v>38808</v>
      </c>
      <c r="I8" s="4">
        <v>2.9630000000000001</v>
      </c>
      <c r="L8" s="10"/>
      <c r="N8" s="11" t="s">
        <v>58</v>
      </c>
      <c r="O8" s="1" t="s">
        <v>58</v>
      </c>
    </row>
    <row r="9" spans="8:15" x14ac:dyDescent="0.2">
      <c r="H9" s="10">
        <v>38838</v>
      </c>
      <c r="I9" s="4">
        <v>3.4780000000000002</v>
      </c>
      <c r="L9" s="10"/>
      <c r="N9" s="11" t="s">
        <v>58</v>
      </c>
      <c r="O9" s="1" t="s">
        <v>58</v>
      </c>
    </row>
    <row r="10" spans="8:15" x14ac:dyDescent="0.2">
      <c r="H10" s="10">
        <v>38869</v>
      </c>
      <c r="I10" s="4">
        <v>3.1909999999999998</v>
      </c>
      <c r="L10" s="10"/>
      <c r="N10" s="11" t="s">
        <v>58</v>
      </c>
      <c r="O10" s="1" t="s">
        <v>58</v>
      </c>
    </row>
    <row r="11" spans="8:15" x14ac:dyDescent="0.2">
      <c r="H11" s="10">
        <v>38899</v>
      </c>
      <c r="I11" s="4">
        <v>3.5030000000000001</v>
      </c>
      <c r="L11" s="10"/>
      <c r="N11" s="11" t="s">
        <v>58</v>
      </c>
      <c r="O11" s="1" t="s">
        <v>58</v>
      </c>
    </row>
    <row r="12" spans="8:15" x14ac:dyDescent="0.2">
      <c r="H12" s="10">
        <v>38930</v>
      </c>
      <c r="I12" s="4">
        <v>3.6080000000000001</v>
      </c>
      <c r="L12" s="10"/>
      <c r="N12" s="12" t="s">
        <v>58</v>
      </c>
      <c r="O12" s="1" t="s">
        <v>58</v>
      </c>
    </row>
    <row r="13" spans="8:15" x14ac:dyDescent="0.2">
      <c r="H13" s="10">
        <v>38961</v>
      </c>
      <c r="I13" s="4">
        <v>3.21</v>
      </c>
      <c r="L13" s="10"/>
      <c r="N13" s="11" t="s">
        <v>58</v>
      </c>
      <c r="O13" s="1" t="s">
        <v>58</v>
      </c>
    </row>
    <row r="14" spans="8:15" x14ac:dyDescent="0.2">
      <c r="H14" s="10">
        <v>38991</v>
      </c>
      <c r="I14" s="4">
        <v>4.0469999999999997</v>
      </c>
      <c r="N14" s="11" t="s">
        <v>58</v>
      </c>
      <c r="O14" s="1" t="s">
        <v>58</v>
      </c>
    </row>
    <row r="15" spans="8:15" x14ac:dyDescent="0.2">
      <c r="H15" s="10">
        <v>39022</v>
      </c>
      <c r="I15" s="4">
        <v>4.4939999999999998</v>
      </c>
      <c r="N15" s="11" t="s">
        <v>58</v>
      </c>
      <c r="O15" s="1" t="s">
        <v>58</v>
      </c>
    </row>
    <row r="16" spans="8:15" x14ac:dyDescent="0.2">
      <c r="H16" s="10">
        <v>39052</v>
      </c>
      <c r="I16" s="4">
        <v>3.9039999999999999</v>
      </c>
      <c r="N16" s="11" t="s">
        <v>58</v>
      </c>
      <c r="O16" s="1" t="s">
        <v>58</v>
      </c>
    </row>
    <row r="17" spans="8:15" x14ac:dyDescent="0.2">
      <c r="H17" s="10">
        <v>39083</v>
      </c>
      <c r="I17" s="4">
        <v>5.27</v>
      </c>
      <c r="N17" s="11" t="s">
        <v>58</v>
      </c>
      <c r="O17" s="1" t="s">
        <v>58</v>
      </c>
    </row>
    <row r="18" spans="8:15" x14ac:dyDescent="0.2">
      <c r="H18" s="10">
        <v>39114</v>
      </c>
      <c r="I18" s="4">
        <v>4.3339999999999996</v>
      </c>
      <c r="N18" s="11" t="s">
        <v>58</v>
      </c>
      <c r="O18" s="1" t="s">
        <v>58</v>
      </c>
    </row>
    <row r="19" spans="8:15" x14ac:dyDescent="0.2">
      <c r="H19" s="10">
        <v>39142</v>
      </c>
      <c r="I19" s="4">
        <v>4.7249999999999996</v>
      </c>
      <c r="N19" s="11" t="s">
        <v>58</v>
      </c>
      <c r="O19" s="1" t="s">
        <v>58</v>
      </c>
    </row>
    <row r="20" spans="8:15" x14ac:dyDescent="0.2">
      <c r="H20" s="10">
        <v>39173</v>
      </c>
      <c r="I20" s="4">
        <v>4.4320000000000004</v>
      </c>
      <c r="N20" s="11" t="s">
        <v>58</v>
      </c>
      <c r="O20" s="1" t="s">
        <v>58</v>
      </c>
    </row>
    <row r="21" spans="8:15" x14ac:dyDescent="0.2">
      <c r="H21" s="10">
        <v>39203</v>
      </c>
      <c r="I21" s="4">
        <v>5.0209999999999999</v>
      </c>
      <c r="N21" s="11" t="s">
        <v>58</v>
      </c>
      <c r="O21" s="1" t="s">
        <v>58</v>
      </c>
    </row>
    <row r="22" spans="8:15" x14ac:dyDescent="0.2">
      <c r="H22" s="10">
        <v>39234</v>
      </c>
      <c r="I22" s="4">
        <v>4.851</v>
      </c>
      <c r="N22" s="12" t="s">
        <v>58</v>
      </c>
      <c r="O22" s="1" t="s">
        <v>58</v>
      </c>
    </row>
    <row r="23" spans="8:15" x14ac:dyDescent="0.2">
      <c r="H23" s="10">
        <v>39264</v>
      </c>
      <c r="I23" s="4">
        <v>4.5469999999999997</v>
      </c>
      <c r="N23" s="11" t="s">
        <v>58</v>
      </c>
      <c r="O23" s="1" t="s">
        <v>58</v>
      </c>
    </row>
    <row r="24" spans="8:15" x14ac:dyDescent="0.2">
      <c r="H24" s="10">
        <v>39295</v>
      </c>
      <c r="I24" s="4">
        <v>5.2939999999999996</v>
      </c>
      <c r="N24" s="12" t="s">
        <v>58</v>
      </c>
      <c r="O24" s="1" t="s">
        <v>58</v>
      </c>
    </row>
    <row r="25" spans="8:15" x14ac:dyDescent="0.2">
      <c r="H25" s="10">
        <v>39326</v>
      </c>
      <c r="I25" s="4">
        <v>5.0069999999999997</v>
      </c>
      <c r="N25" s="11" t="s">
        <v>58</v>
      </c>
      <c r="O25" s="1" t="s">
        <v>58</v>
      </c>
    </row>
    <row r="26" spans="8:15" x14ac:dyDescent="0.2">
      <c r="H26" s="10">
        <v>39356</v>
      </c>
      <c r="I26" s="4">
        <v>6.2770000000000001</v>
      </c>
      <c r="N26" s="11" t="s">
        <v>58</v>
      </c>
      <c r="O26" s="1" t="s">
        <v>58</v>
      </c>
    </row>
    <row r="27" spans="8:15" x14ac:dyDescent="0.2">
      <c r="H27" s="10">
        <v>39387</v>
      </c>
      <c r="I27" s="4">
        <v>6.093</v>
      </c>
      <c r="N27" s="11" t="s">
        <v>58</v>
      </c>
      <c r="O27" s="1" t="s">
        <v>58</v>
      </c>
    </row>
    <row r="28" spans="8:15" x14ac:dyDescent="0.2">
      <c r="H28" s="10">
        <v>39417</v>
      </c>
      <c r="I28" s="4">
        <v>4.3419999999999996</v>
      </c>
      <c r="N28" s="11" t="s">
        <v>58</v>
      </c>
      <c r="O28" s="1" t="s">
        <v>58</v>
      </c>
    </row>
    <row r="29" spans="8:15" x14ac:dyDescent="0.2">
      <c r="H29" s="10">
        <v>39448</v>
      </c>
      <c r="I29" s="4">
        <v>5.0369999999999999</v>
      </c>
      <c r="N29" s="11" t="s">
        <v>58</v>
      </c>
      <c r="O29" s="1" t="s">
        <v>58</v>
      </c>
    </row>
    <row r="30" spans="8:15" x14ac:dyDescent="0.2">
      <c r="H30" s="10">
        <v>39479</v>
      </c>
      <c r="I30" s="4">
        <v>4.4829999999999997</v>
      </c>
      <c r="N30" s="11" t="s">
        <v>58</v>
      </c>
      <c r="O30" s="1" t="s">
        <v>58</v>
      </c>
    </row>
    <row r="31" spans="8:15" x14ac:dyDescent="0.2">
      <c r="H31" s="10">
        <v>39508</v>
      </c>
      <c r="I31" s="4">
        <v>4.8460000000000001</v>
      </c>
      <c r="N31" s="11" t="s">
        <v>58</v>
      </c>
      <c r="O31" s="1" t="s">
        <v>58</v>
      </c>
    </row>
    <row r="32" spans="8:15" x14ac:dyDescent="0.2">
      <c r="H32" s="10">
        <v>39539</v>
      </c>
      <c r="I32" s="4">
        <v>5.0999999999999996</v>
      </c>
      <c r="N32" s="11" t="s">
        <v>58</v>
      </c>
      <c r="O32" s="1" t="s">
        <v>58</v>
      </c>
    </row>
    <row r="33" spans="8:15" x14ac:dyDescent="0.2">
      <c r="H33" s="10">
        <v>39569</v>
      </c>
      <c r="I33" s="4">
        <v>4.694</v>
      </c>
      <c r="N33" s="11" t="s">
        <v>58</v>
      </c>
      <c r="O33" s="1" t="s">
        <v>58</v>
      </c>
    </row>
    <row r="34" spans="8:15" x14ac:dyDescent="0.2">
      <c r="H34" s="10">
        <v>39600</v>
      </c>
      <c r="I34" s="4">
        <v>4.9580000000000002</v>
      </c>
      <c r="N34" s="11" t="s">
        <v>58</v>
      </c>
      <c r="O34" s="1" t="s">
        <v>58</v>
      </c>
    </row>
    <row r="35" spans="8:15" x14ac:dyDescent="0.2">
      <c r="H35" s="10">
        <v>39630</v>
      </c>
      <c r="I35" s="4">
        <v>4.8019999999999996</v>
      </c>
      <c r="N35" s="12" t="s">
        <v>58</v>
      </c>
      <c r="O35" s="1" t="s">
        <v>58</v>
      </c>
    </row>
    <row r="36" spans="8:15" x14ac:dyDescent="0.2">
      <c r="H36" s="10">
        <v>39661</v>
      </c>
      <c r="I36" s="4">
        <v>4.8090000000000002</v>
      </c>
      <c r="N36" s="11" t="s">
        <v>58</v>
      </c>
      <c r="O36" s="1" t="s">
        <v>58</v>
      </c>
    </row>
    <row r="37" spans="8:15" x14ac:dyDescent="0.2">
      <c r="H37" s="10">
        <v>39692</v>
      </c>
      <c r="I37" s="4">
        <v>4.1619999999999999</v>
      </c>
      <c r="N37" s="11" t="s">
        <v>58</v>
      </c>
      <c r="O37" s="1" t="s">
        <v>58</v>
      </c>
    </row>
    <row r="38" spans="8:15" x14ac:dyDescent="0.2">
      <c r="H38" s="10">
        <v>39722</v>
      </c>
      <c r="I38" s="4">
        <v>4.2469999999999999</v>
      </c>
      <c r="N38" s="11" t="s">
        <v>58</v>
      </c>
      <c r="O38" s="1" t="s">
        <v>58</v>
      </c>
    </row>
    <row r="39" spans="8:15" x14ac:dyDescent="0.2">
      <c r="H39" s="10">
        <v>39753</v>
      </c>
      <c r="I39" s="4">
        <v>3.7010000000000001</v>
      </c>
      <c r="N39" s="11" t="s">
        <v>58</v>
      </c>
      <c r="O39" s="1" t="s">
        <v>58</v>
      </c>
    </row>
    <row r="40" spans="8:15" x14ac:dyDescent="0.2">
      <c r="H40" s="10">
        <v>39783</v>
      </c>
      <c r="I40" s="4">
        <v>3.4660000000000002</v>
      </c>
      <c r="N40" s="11" t="s">
        <v>58</v>
      </c>
      <c r="O40" s="1" t="s">
        <v>58</v>
      </c>
    </row>
    <row r="41" spans="8:15" x14ac:dyDescent="0.2">
      <c r="H41" s="10">
        <v>39814</v>
      </c>
      <c r="I41" s="4">
        <v>3.4809999999999999</v>
      </c>
      <c r="N41" s="11" t="s">
        <v>58</v>
      </c>
      <c r="O41" s="1" t="s">
        <v>58</v>
      </c>
    </row>
    <row r="42" spans="8:15" x14ac:dyDescent="0.2">
      <c r="H42" s="10">
        <v>39845</v>
      </c>
      <c r="I42" s="4">
        <v>3.0209999999999999</v>
      </c>
      <c r="N42" s="11" t="s">
        <v>58</v>
      </c>
      <c r="O42" s="1" t="s">
        <v>58</v>
      </c>
    </row>
    <row r="43" spans="8:15" x14ac:dyDescent="0.2">
      <c r="H43" s="10">
        <v>39873</v>
      </c>
      <c r="I43" s="4">
        <v>3.875</v>
      </c>
      <c r="N43" s="11" t="s">
        <v>58</v>
      </c>
      <c r="O43" s="1" t="s">
        <v>58</v>
      </c>
    </row>
    <row r="44" spans="8:15" x14ac:dyDescent="0.2">
      <c r="H44" s="10">
        <v>39904</v>
      </c>
      <c r="I44" s="4">
        <v>16.027000000000001</v>
      </c>
      <c r="N44" s="11" t="s">
        <v>58</v>
      </c>
      <c r="O44" s="1" t="s">
        <v>58</v>
      </c>
    </row>
    <row r="45" spans="8:15" x14ac:dyDescent="0.2">
      <c r="H45" s="10">
        <v>39934</v>
      </c>
      <c r="I45" s="4">
        <v>16.428999999999998</v>
      </c>
      <c r="N45" s="11" t="s">
        <v>58</v>
      </c>
      <c r="O45" s="1" t="s">
        <v>58</v>
      </c>
    </row>
    <row r="46" spans="8:15" x14ac:dyDescent="0.2">
      <c r="H46" s="10">
        <v>39965</v>
      </c>
      <c r="I46" s="4">
        <v>15.465</v>
      </c>
      <c r="N46" s="11" t="s">
        <v>58</v>
      </c>
      <c r="O46" s="1" t="s">
        <v>58</v>
      </c>
    </row>
    <row r="47" spans="8:15" x14ac:dyDescent="0.2">
      <c r="H47" s="10">
        <v>39995</v>
      </c>
      <c r="I47" s="4">
        <v>18.538</v>
      </c>
      <c r="N47" s="11" t="s">
        <v>58</v>
      </c>
      <c r="O47" s="1" t="s">
        <v>58</v>
      </c>
    </row>
    <row r="48" spans="8:15" x14ac:dyDescent="0.2">
      <c r="H48" s="10">
        <v>40026</v>
      </c>
      <c r="I48" s="4">
        <v>19.138000000000002</v>
      </c>
      <c r="N48" s="11" t="s">
        <v>58</v>
      </c>
      <c r="O48" s="1" t="s">
        <v>58</v>
      </c>
    </row>
    <row r="49" spans="8:15" x14ac:dyDescent="0.2">
      <c r="H49" s="10">
        <v>40057</v>
      </c>
      <c r="I49" s="4">
        <v>18.173999999999999</v>
      </c>
      <c r="N49" s="11" t="s">
        <v>58</v>
      </c>
      <c r="O49" s="1" t="s">
        <v>58</v>
      </c>
    </row>
    <row r="50" spans="8:15" x14ac:dyDescent="0.2">
      <c r="H50" s="10">
        <v>40087</v>
      </c>
      <c r="I50" s="4">
        <v>20.030999999999999</v>
      </c>
      <c r="N50" s="11" t="s">
        <v>58</v>
      </c>
      <c r="O50" s="1" t="s">
        <v>58</v>
      </c>
    </row>
    <row r="51" spans="8:15" x14ac:dyDescent="0.2">
      <c r="H51" s="10">
        <v>40118</v>
      </c>
      <c r="I51" s="4">
        <v>19.984000000000002</v>
      </c>
      <c r="N51" s="11" t="s">
        <v>58</v>
      </c>
      <c r="O51" s="1" t="s">
        <v>58</v>
      </c>
    </row>
    <row r="52" spans="8:15" x14ac:dyDescent="0.2">
      <c r="H52" s="10">
        <v>40148</v>
      </c>
      <c r="I52" s="4">
        <v>19.143000000000001</v>
      </c>
      <c r="N52" s="11" t="s">
        <v>58</v>
      </c>
      <c r="O52" s="1" t="s">
        <v>58</v>
      </c>
    </row>
    <row r="53" spans="8:15" x14ac:dyDescent="0.2">
      <c r="H53" s="10">
        <v>40179</v>
      </c>
      <c r="I53" s="4">
        <v>22.210999999999999</v>
      </c>
      <c r="N53" s="11" t="s">
        <v>58</v>
      </c>
      <c r="O53" s="1" t="s">
        <v>58</v>
      </c>
    </row>
    <row r="54" spans="8:15" x14ac:dyDescent="0.2">
      <c r="H54" s="10">
        <v>40210</v>
      </c>
      <c r="I54" s="4">
        <v>17.925999999999998</v>
      </c>
      <c r="N54" s="11" t="s">
        <v>58</v>
      </c>
      <c r="O54" s="1" t="s">
        <v>58</v>
      </c>
    </row>
    <row r="55" spans="8:15" x14ac:dyDescent="0.2">
      <c r="H55" s="10">
        <v>40238</v>
      </c>
      <c r="I55" s="4">
        <v>13.657999999999999</v>
      </c>
      <c r="N55" s="11" t="s">
        <v>58</v>
      </c>
      <c r="O55" s="1" t="s">
        <v>58</v>
      </c>
    </row>
    <row r="56" spans="8:15" x14ac:dyDescent="0.2">
      <c r="H56" s="10">
        <v>40269</v>
      </c>
      <c r="I56" s="4">
        <v>20.324000000000002</v>
      </c>
      <c r="N56" s="11" t="s">
        <v>58</v>
      </c>
      <c r="O56" s="1" t="s">
        <v>58</v>
      </c>
    </row>
    <row r="57" spans="8:15" x14ac:dyDescent="0.2">
      <c r="H57" s="10">
        <v>40299</v>
      </c>
      <c r="I57" s="4">
        <v>20.678999999999998</v>
      </c>
      <c r="N57" s="12" t="s">
        <v>58</v>
      </c>
      <c r="O57" s="1" t="s">
        <v>58</v>
      </c>
    </row>
    <row r="58" spans="8:15" x14ac:dyDescent="0.2">
      <c r="H58" s="10">
        <v>40330</v>
      </c>
      <c r="I58" s="4">
        <v>20.306999999999999</v>
      </c>
      <c r="N58" s="11" t="s">
        <v>58</v>
      </c>
      <c r="O58" s="1" t="s">
        <v>58</v>
      </c>
    </row>
    <row r="59" spans="8:15" x14ac:dyDescent="0.2">
      <c r="H59" s="10">
        <v>40360</v>
      </c>
      <c r="I59" s="4">
        <v>23.504000000000001</v>
      </c>
      <c r="N59" s="11" t="s">
        <v>58</v>
      </c>
      <c r="O59" s="1" t="s">
        <v>58</v>
      </c>
    </row>
    <row r="60" spans="8:15" x14ac:dyDescent="0.2">
      <c r="H60" s="10">
        <v>40391</v>
      </c>
      <c r="I60" s="4">
        <v>24.742999999999999</v>
      </c>
      <c r="N60" s="11" t="s">
        <v>58</v>
      </c>
      <c r="O60" s="1" t="s">
        <v>58</v>
      </c>
    </row>
    <row r="61" spans="8:15" x14ac:dyDescent="0.2">
      <c r="H61" s="10">
        <v>40422</v>
      </c>
      <c r="I61" s="4">
        <v>26.643999999999998</v>
      </c>
      <c r="N61" s="11" t="s">
        <v>58</v>
      </c>
      <c r="O61" s="1" t="s">
        <v>58</v>
      </c>
    </row>
    <row r="62" spans="8:15" x14ac:dyDescent="0.2">
      <c r="H62" s="10">
        <v>40452</v>
      </c>
      <c r="I62" s="4">
        <v>27.898</v>
      </c>
      <c r="N62" s="11" t="s">
        <v>58</v>
      </c>
      <c r="O62" s="1" t="s">
        <v>58</v>
      </c>
    </row>
    <row r="63" spans="8:15" x14ac:dyDescent="0.2">
      <c r="H63" s="10">
        <v>40483</v>
      </c>
      <c r="I63" s="4">
        <v>29.113</v>
      </c>
      <c r="N63" s="11" t="s">
        <v>58</v>
      </c>
      <c r="O63" s="1" t="s">
        <v>58</v>
      </c>
    </row>
    <row r="64" spans="8:15" x14ac:dyDescent="0.2">
      <c r="H64" s="10">
        <v>40513</v>
      </c>
      <c r="I64" s="4">
        <v>28.573</v>
      </c>
      <c r="N64" s="11" t="s">
        <v>58</v>
      </c>
      <c r="O64" s="1" t="s">
        <v>58</v>
      </c>
    </row>
    <row r="65" spans="8:15" x14ac:dyDescent="0.2">
      <c r="H65" s="10">
        <v>40544</v>
      </c>
      <c r="I65" s="4">
        <v>32.347000000000001</v>
      </c>
      <c r="N65" s="11" t="s">
        <v>58</v>
      </c>
      <c r="O65" s="1" t="s">
        <v>58</v>
      </c>
    </row>
    <row r="66" spans="8:15" x14ac:dyDescent="0.2">
      <c r="H66" s="10">
        <v>40575</v>
      </c>
      <c r="I66" s="4">
        <v>29.814</v>
      </c>
      <c r="N66" s="11" t="s">
        <v>58</v>
      </c>
      <c r="O66" s="1" t="s">
        <v>58</v>
      </c>
    </row>
    <row r="67" spans="8:15" x14ac:dyDescent="0.2">
      <c r="H67" s="10">
        <v>40603</v>
      </c>
      <c r="I67" s="4">
        <v>30.945</v>
      </c>
      <c r="N67" s="11" t="s">
        <v>58</v>
      </c>
      <c r="O67" s="1" t="s">
        <v>58</v>
      </c>
    </row>
    <row r="68" spans="8:15" x14ac:dyDescent="0.2">
      <c r="H68" s="10">
        <v>40634</v>
      </c>
      <c r="I68" s="4">
        <v>29.905000000000001</v>
      </c>
      <c r="N68" s="11" t="s">
        <v>58</v>
      </c>
      <c r="O68" s="1" t="s">
        <v>58</v>
      </c>
    </row>
    <row r="69" spans="8:15" x14ac:dyDescent="0.2">
      <c r="H69" s="10">
        <v>40664</v>
      </c>
      <c r="I69" s="4">
        <v>32.192</v>
      </c>
      <c r="N69" s="11" t="s">
        <v>58</v>
      </c>
      <c r="O69" s="1" t="s">
        <v>58</v>
      </c>
    </row>
    <row r="70" spans="8:15" x14ac:dyDescent="0.2">
      <c r="H70" s="10">
        <v>40695</v>
      </c>
      <c r="I70" s="4">
        <v>31.638000000000002</v>
      </c>
      <c r="N70" s="11" t="s">
        <v>58</v>
      </c>
      <c r="O70" s="1" t="s">
        <v>58</v>
      </c>
    </row>
    <row r="71" spans="8:15" x14ac:dyDescent="0.2">
      <c r="H71" s="10">
        <v>40725</v>
      </c>
      <c r="I71" s="4">
        <v>34.220999999999997</v>
      </c>
      <c r="N71" s="11" t="s">
        <v>58</v>
      </c>
      <c r="O71" s="1" t="s">
        <v>58</v>
      </c>
    </row>
    <row r="72" spans="8:15" x14ac:dyDescent="0.2">
      <c r="H72" s="10">
        <v>40756</v>
      </c>
      <c r="I72" s="4">
        <v>34.801000000000002</v>
      </c>
      <c r="N72" s="12" t="s">
        <v>58</v>
      </c>
      <c r="O72" s="1" t="s">
        <v>58</v>
      </c>
    </row>
    <row r="73" spans="8:15" x14ac:dyDescent="0.2">
      <c r="H73" s="10">
        <v>40787</v>
      </c>
      <c r="I73" s="4">
        <v>34.231000000000002</v>
      </c>
      <c r="N73" s="11" t="s">
        <v>58</v>
      </c>
      <c r="O73" s="1" t="s">
        <v>58</v>
      </c>
    </row>
    <row r="74" spans="8:15" x14ac:dyDescent="0.2">
      <c r="H74" s="10">
        <v>40817</v>
      </c>
      <c r="I74" s="4">
        <v>36.673000000000002</v>
      </c>
      <c r="N74" s="11" t="s">
        <v>58</v>
      </c>
      <c r="O74" s="1" t="s">
        <v>58</v>
      </c>
    </row>
    <row r="75" spans="8:15" x14ac:dyDescent="0.2">
      <c r="H75" s="10">
        <v>40848</v>
      </c>
      <c r="I75" s="4">
        <v>39.747</v>
      </c>
      <c r="N75" s="11" t="s">
        <v>58</v>
      </c>
      <c r="O75" s="1" t="s">
        <v>58</v>
      </c>
    </row>
    <row r="76" spans="8:15" x14ac:dyDescent="0.2">
      <c r="H76" s="10">
        <v>40878</v>
      </c>
      <c r="I76" s="4">
        <v>38.039000000000001</v>
      </c>
      <c r="N76" s="11" t="s">
        <v>58</v>
      </c>
      <c r="O76" s="1" t="s">
        <v>58</v>
      </c>
    </row>
    <row r="77" spans="8:15" x14ac:dyDescent="0.2">
      <c r="H77" s="10">
        <v>40909</v>
      </c>
      <c r="I77" s="4">
        <v>42.747999999999998</v>
      </c>
      <c r="N77" s="11" t="s">
        <v>58</v>
      </c>
      <c r="O77" s="1" t="s">
        <v>58</v>
      </c>
    </row>
    <row r="78" spans="8:15" x14ac:dyDescent="0.2">
      <c r="H78" s="10">
        <v>40940</v>
      </c>
      <c r="I78" s="4">
        <v>39.466999999999999</v>
      </c>
      <c r="N78" s="11" t="s">
        <v>58</v>
      </c>
      <c r="O78" s="1" t="s">
        <v>58</v>
      </c>
    </row>
    <row r="79" spans="8:15" x14ac:dyDescent="0.2">
      <c r="H79" s="10">
        <v>40969</v>
      </c>
      <c r="I79" s="4">
        <v>40.829000000000001</v>
      </c>
      <c r="N79" s="12" t="s">
        <v>58</v>
      </c>
      <c r="O79" s="1" t="s">
        <v>58</v>
      </c>
    </row>
    <row r="80" spans="8:15" x14ac:dyDescent="0.2">
      <c r="H80" s="10">
        <v>41000</v>
      </c>
      <c r="I80" s="4">
        <v>40.536999999999999</v>
      </c>
      <c r="N80" s="11" t="s">
        <v>58</v>
      </c>
      <c r="O80" s="1" t="s">
        <v>58</v>
      </c>
    </row>
    <row r="81" spans="8:15" x14ac:dyDescent="0.2">
      <c r="H81" s="10">
        <v>41030</v>
      </c>
      <c r="I81" s="4">
        <v>43.366999999999997</v>
      </c>
      <c r="N81" s="11" t="s">
        <v>58</v>
      </c>
      <c r="O81" s="1" t="s">
        <v>58</v>
      </c>
    </row>
    <row r="82" spans="8:15" x14ac:dyDescent="0.2">
      <c r="H82" s="10">
        <v>41061</v>
      </c>
      <c r="I82" s="4">
        <v>41.01</v>
      </c>
      <c r="N82" s="11" t="s">
        <v>58</v>
      </c>
      <c r="O82" s="1" t="s">
        <v>58</v>
      </c>
    </row>
    <row r="83" spans="8:15" x14ac:dyDescent="0.2">
      <c r="H83" s="10">
        <v>41091</v>
      </c>
      <c r="I83" s="4">
        <v>44.435000000000002</v>
      </c>
      <c r="N83" s="11" t="s">
        <v>58</v>
      </c>
      <c r="O83" s="1" t="s">
        <v>58</v>
      </c>
    </row>
    <row r="84" spans="8:15" x14ac:dyDescent="0.2">
      <c r="H84" s="10">
        <v>41122</v>
      </c>
      <c r="I84" s="4">
        <v>45.320999999999998</v>
      </c>
      <c r="N84" s="11" t="s">
        <v>58</v>
      </c>
      <c r="O84" s="1" t="s">
        <v>58</v>
      </c>
    </row>
    <row r="85" spans="8:15" x14ac:dyDescent="0.2">
      <c r="H85" s="10">
        <v>41153</v>
      </c>
      <c r="I85" s="4">
        <v>41.378</v>
      </c>
      <c r="N85" s="11" t="s">
        <v>58</v>
      </c>
      <c r="O85" s="1" t="s">
        <v>58</v>
      </c>
    </row>
    <row r="86" spans="8:15" x14ac:dyDescent="0.2">
      <c r="H86" s="10">
        <v>41183</v>
      </c>
      <c r="I86" s="4">
        <v>47.271999999999998</v>
      </c>
      <c r="N86" s="11" t="s">
        <v>58</v>
      </c>
      <c r="O86" s="1" t="s">
        <v>58</v>
      </c>
    </row>
    <row r="87" spans="8:15" x14ac:dyDescent="0.2">
      <c r="H87" s="10">
        <v>41214</v>
      </c>
      <c r="I87" s="4">
        <v>49.103999999999999</v>
      </c>
      <c r="N87" s="11" t="s">
        <v>58</v>
      </c>
      <c r="O87" s="1" t="s">
        <v>58</v>
      </c>
    </row>
    <row r="88" spans="8:15" x14ac:dyDescent="0.2">
      <c r="H88" s="10">
        <v>41244</v>
      </c>
      <c r="I88" s="4">
        <v>40.926000000000002</v>
      </c>
      <c r="N88" s="12" t="s">
        <v>58</v>
      </c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workbookViewId="0"/>
  </sheetViews>
  <sheetFormatPr baseColWidth="10" defaultRowHeight="12.75" x14ac:dyDescent="0.2"/>
  <cols>
    <col min="1" max="16384" width="11.42578125" style="1"/>
  </cols>
  <sheetData>
    <row r="1" spans="1:2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  <c r="G1" s="4" t="s">
        <v>109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/>
      <c r="G2" s="4" t="s">
        <v>77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4" t="s">
        <v>7</v>
      </c>
      <c r="B4" s="4" t="s">
        <v>134</v>
      </c>
      <c r="C4" s="4" t="s">
        <v>135</v>
      </c>
      <c r="D4" s="4" t="s">
        <v>118</v>
      </c>
      <c r="E4" s="4" t="s">
        <v>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4" t="s">
        <v>0</v>
      </c>
      <c r="B5" s="4" t="s">
        <v>136</v>
      </c>
      <c r="C5" s="4" t="s">
        <v>137</v>
      </c>
      <c r="D5" s="4" t="s">
        <v>119</v>
      </c>
      <c r="E5" s="4" t="s">
        <v>0</v>
      </c>
      <c r="F5" s="4"/>
      <c r="G5" s="4" t="s">
        <v>103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">
      <c r="A6" s="4" t="s">
        <v>138</v>
      </c>
      <c r="B6" s="4" t="s">
        <v>139</v>
      </c>
      <c r="C6" s="4" t="s">
        <v>140</v>
      </c>
      <c r="D6" s="4" t="s">
        <v>141</v>
      </c>
      <c r="E6" s="4" t="s">
        <v>0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">
      <c r="A7" s="4" t="s">
        <v>0</v>
      </c>
      <c r="B7" s="4" t="s">
        <v>142</v>
      </c>
      <c r="C7" s="4" t="s">
        <v>143</v>
      </c>
      <c r="D7" s="4" t="s">
        <v>143</v>
      </c>
      <c r="E7" s="4" t="s">
        <v>0</v>
      </c>
      <c r="F7" s="4"/>
      <c r="G7" s="4"/>
      <c r="H7" s="4"/>
      <c r="I7" s="4"/>
      <c r="J7" s="4" t="s">
        <v>68</v>
      </c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">
      <c r="A8" s="4" t="s">
        <v>8</v>
      </c>
      <c r="B8" s="4" t="s">
        <v>0</v>
      </c>
      <c r="C8" s="4" t="s">
        <v>144</v>
      </c>
      <c r="D8" s="4" t="s">
        <v>145</v>
      </c>
      <c r="E8" s="4" t="s">
        <v>0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">
      <c r="A9" s="4" t="s">
        <v>0</v>
      </c>
      <c r="B9" s="4" t="s">
        <v>0</v>
      </c>
      <c r="C9" s="4" t="s">
        <v>13</v>
      </c>
      <c r="D9" s="4" t="s">
        <v>13</v>
      </c>
      <c r="E9" s="4" t="s">
        <v>0</v>
      </c>
      <c r="F9" s="4"/>
      <c r="G9" s="1" t="s">
        <v>124</v>
      </c>
      <c r="H9" s="4">
        <v>14.7813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4" t="s">
        <v>10</v>
      </c>
      <c r="B10" s="4" t="s">
        <v>0</v>
      </c>
      <c r="C10" s="4" t="s">
        <v>146</v>
      </c>
      <c r="D10" s="4" t="s">
        <v>123</v>
      </c>
      <c r="E10" s="4" t="s">
        <v>0</v>
      </c>
      <c r="F10" s="4"/>
      <c r="G10" s="4" t="s">
        <v>64</v>
      </c>
      <c r="H10" s="4">
        <v>79.182230000000004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">
      <c r="A11" s="4" t="s">
        <v>0</v>
      </c>
      <c r="B11" s="4" t="s">
        <v>0</v>
      </c>
      <c r="C11" s="4" t="s">
        <v>137</v>
      </c>
      <c r="D11" s="4" t="s">
        <v>120</v>
      </c>
      <c r="E11" s="4" t="s">
        <v>0</v>
      </c>
      <c r="F11" s="4"/>
      <c r="G11" s="4" t="s">
        <v>65</v>
      </c>
      <c r="H11" s="4">
        <v>83.796589999999995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s="4" t="s">
        <v>11</v>
      </c>
      <c r="B12" s="4" t="s">
        <v>0</v>
      </c>
      <c r="C12" s="4" t="s">
        <v>0</v>
      </c>
      <c r="D12" s="4" t="s">
        <v>147</v>
      </c>
      <c r="E12" s="4" t="s">
        <v>148</v>
      </c>
      <c r="F12" s="4"/>
      <c r="G12" s="4" t="s">
        <v>66</v>
      </c>
      <c r="H12" s="4">
        <v>1.949227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">
      <c r="A13" s="4" t="s">
        <v>0</v>
      </c>
      <c r="B13" s="4" t="s">
        <v>0</v>
      </c>
      <c r="C13" s="4" t="s">
        <v>0</v>
      </c>
      <c r="D13" s="4" t="s">
        <v>108</v>
      </c>
      <c r="E13" s="4" t="s">
        <v>149</v>
      </c>
      <c r="F13" s="4"/>
      <c r="G13" s="4" t="s">
        <v>187</v>
      </c>
      <c r="H13" s="4">
        <v>1.456169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">
      <c r="A14" s="4" t="s">
        <v>12</v>
      </c>
      <c r="B14" s="4" t="s">
        <v>0</v>
      </c>
      <c r="C14" s="4" t="s">
        <v>150</v>
      </c>
      <c r="D14" s="4" t="s">
        <v>151</v>
      </c>
      <c r="E14" s="4" t="s">
        <v>152</v>
      </c>
      <c r="F14" s="4"/>
      <c r="G14" s="4" t="s">
        <v>102</v>
      </c>
      <c r="H14" s="4">
        <v>-4.6343110000000003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15" x14ac:dyDescent="0.25">
      <c r="A15" s="4" t="s">
        <v>0</v>
      </c>
      <c r="B15" s="4" t="s">
        <v>0</v>
      </c>
      <c r="C15" s="4" t="s">
        <v>13</v>
      </c>
      <c r="D15" s="4" t="s">
        <v>107</v>
      </c>
      <c r="E15" s="4" t="s">
        <v>18</v>
      </c>
      <c r="F15" s="4"/>
      <c r="I15" s="4"/>
      <c r="J15" s="4"/>
      <c r="K15"/>
      <c r="L15"/>
      <c r="M15" s="4"/>
      <c r="N15" s="4"/>
      <c r="O15" s="4"/>
      <c r="P15" s="4"/>
      <c r="Q15" s="4"/>
      <c r="R15" s="4"/>
      <c r="S15" s="4"/>
      <c r="T15" s="4"/>
    </row>
    <row r="16" spans="1:20" ht="15" x14ac:dyDescent="0.25">
      <c r="A16" s="4" t="s">
        <v>14</v>
      </c>
      <c r="B16" s="4" t="s">
        <v>0</v>
      </c>
      <c r="C16" s="4" t="s">
        <v>153</v>
      </c>
      <c r="D16" s="4" t="s">
        <v>154</v>
      </c>
      <c r="E16" s="4" t="s">
        <v>155</v>
      </c>
      <c r="F16" s="4"/>
      <c r="I16" s="4"/>
      <c r="J16"/>
      <c r="K16"/>
      <c r="L16"/>
      <c r="M16" s="4"/>
      <c r="N16" s="4"/>
      <c r="O16" s="4"/>
      <c r="P16" s="4"/>
      <c r="Q16" s="4"/>
      <c r="R16" s="4"/>
      <c r="S16" s="4"/>
      <c r="T16" s="4"/>
    </row>
    <row r="17" spans="1:20" ht="15" x14ac:dyDescent="0.25">
      <c r="A17" s="4" t="s">
        <v>0</v>
      </c>
      <c r="B17" s="4" t="s">
        <v>0</v>
      </c>
      <c r="C17" s="4" t="s">
        <v>18</v>
      </c>
      <c r="D17" s="4" t="s">
        <v>149</v>
      </c>
      <c r="E17" s="4" t="s">
        <v>156</v>
      </c>
      <c r="F17" s="4"/>
      <c r="G17" s="4"/>
      <c r="H17" s="4"/>
      <c r="I17" s="4"/>
      <c r="J17"/>
      <c r="K17"/>
      <c r="L17"/>
      <c r="M17" s="4"/>
      <c r="N17" s="4"/>
      <c r="O17" s="4"/>
      <c r="P17" s="4"/>
      <c r="Q17" s="4"/>
      <c r="R17" s="4"/>
      <c r="S17" s="4"/>
      <c r="T17" s="4"/>
    </row>
    <row r="18" spans="1:20" ht="15" x14ac:dyDescent="0.25">
      <c r="A18" s="4" t="s">
        <v>15</v>
      </c>
      <c r="B18" s="4" t="s">
        <v>0</v>
      </c>
      <c r="C18" s="4" t="s">
        <v>0</v>
      </c>
      <c r="D18" s="4" t="s">
        <v>157</v>
      </c>
      <c r="E18" s="4" t="s">
        <v>0</v>
      </c>
      <c r="F18" s="4"/>
      <c r="G18" s="4"/>
      <c r="H18" s="4"/>
      <c r="I18" s="4"/>
      <c r="J18"/>
      <c r="K18"/>
      <c r="L18"/>
      <c r="M18" s="4"/>
      <c r="N18" s="4"/>
      <c r="O18" s="4"/>
      <c r="P18" s="4"/>
      <c r="Q18" s="4"/>
      <c r="R18" s="4"/>
      <c r="S18" s="4"/>
      <c r="T18" s="4"/>
    </row>
    <row r="19" spans="1:20" ht="15" x14ac:dyDescent="0.25">
      <c r="A19" s="4" t="s">
        <v>0</v>
      </c>
      <c r="B19" s="4" t="s">
        <v>0</v>
      </c>
      <c r="C19" s="4" t="s">
        <v>0</v>
      </c>
      <c r="D19" s="4" t="s">
        <v>122</v>
      </c>
      <c r="E19" s="4" t="s">
        <v>0</v>
      </c>
      <c r="F19" s="4"/>
      <c r="G19" s="4"/>
      <c r="H19" s="4"/>
      <c r="I19" s="4"/>
      <c r="J19"/>
      <c r="K19"/>
      <c r="L19"/>
      <c r="M19" s="4"/>
      <c r="N19" s="4"/>
      <c r="O19" s="4"/>
      <c r="P19" s="4"/>
      <c r="Q19" s="4"/>
      <c r="R19" s="4"/>
      <c r="S19" s="4"/>
      <c r="T19" s="4"/>
    </row>
    <row r="20" spans="1:20" ht="15" x14ac:dyDescent="0.25">
      <c r="A20" s="4" t="s">
        <v>16</v>
      </c>
      <c r="B20" s="4" t="s">
        <v>0</v>
      </c>
      <c r="C20" s="4" t="s">
        <v>0</v>
      </c>
      <c r="D20" s="4" t="s">
        <v>158</v>
      </c>
      <c r="E20" s="4" t="s">
        <v>0</v>
      </c>
      <c r="F20" s="4"/>
      <c r="G20" s="4"/>
      <c r="H20" s="4"/>
      <c r="I20" s="4"/>
      <c r="J20"/>
      <c r="K20"/>
      <c r="L20"/>
      <c r="M20" s="4"/>
      <c r="N20" s="4"/>
      <c r="O20" s="4"/>
      <c r="P20" s="4"/>
      <c r="Q20" s="4"/>
      <c r="R20" s="4"/>
      <c r="S20" s="4"/>
      <c r="T20" s="4"/>
    </row>
    <row r="21" spans="1:20" ht="15" x14ac:dyDescent="0.25">
      <c r="A21" s="4" t="s">
        <v>0</v>
      </c>
      <c r="B21" s="4" t="s">
        <v>0</v>
      </c>
      <c r="C21" s="4" t="s">
        <v>0</v>
      </c>
      <c r="D21" s="4" t="s">
        <v>122</v>
      </c>
      <c r="E21" s="4" t="s">
        <v>0</v>
      </c>
      <c r="F21" s="4"/>
      <c r="G21" s="4"/>
      <c r="H21" s="4"/>
      <c r="I21" s="4"/>
      <c r="J21"/>
      <c r="K21"/>
      <c r="L21"/>
      <c r="M21" s="4"/>
      <c r="N21" s="4"/>
      <c r="O21" s="4"/>
      <c r="P21" s="4"/>
      <c r="Q21" s="4"/>
      <c r="R21" s="4"/>
      <c r="S21" s="4"/>
      <c r="T21" s="4"/>
    </row>
    <row r="22" spans="1:20" ht="15" x14ac:dyDescent="0.25">
      <c r="A22" s="4" t="s">
        <v>159</v>
      </c>
      <c r="B22" s="4" t="s">
        <v>0</v>
      </c>
      <c r="C22" s="4" t="s">
        <v>0</v>
      </c>
      <c r="D22" s="4" t="s">
        <v>160</v>
      </c>
      <c r="E22" s="4" t="s">
        <v>0</v>
      </c>
      <c r="F22" s="4"/>
      <c r="G22" s="4"/>
      <c r="H22" s="4"/>
      <c r="I22" s="4"/>
      <c r="J22"/>
      <c r="K22"/>
      <c r="L22"/>
      <c r="M22" s="4"/>
      <c r="N22" s="4"/>
      <c r="O22" s="4"/>
      <c r="P22" s="4"/>
      <c r="Q22" s="4"/>
      <c r="R22" s="4"/>
      <c r="S22" s="4"/>
      <c r="T22" s="4"/>
    </row>
    <row r="23" spans="1:20" ht="15" x14ac:dyDescent="0.25">
      <c r="A23" s="4" t="s">
        <v>0</v>
      </c>
      <c r="B23" s="4" t="s">
        <v>0</v>
      </c>
      <c r="C23" s="4" t="s">
        <v>0</v>
      </c>
      <c r="D23" s="4" t="s">
        <v>107</v>
      </c>
      <c r="E23" s="4" t="s">
        <v>0</v>
      </c>
      <c r="F23" s="4"/>
      <c r="G23" s="4"/>
      <c r="H23" s="4"/>
      <c r="I23" s="4"/>
      <c r="J23"/>
      <c r="K23"/>
      <c r="L23" s="4"/>
      <c r="M23" s="4"/>
      <c r="N23" s="4"/>
      <c r="O23" s="4"/>
      <c r="P23" s="4"/>
      <c r="Q23" s="4"/>
      <c r="R23" s="4"/>
      <c r="S23" s="4"/>
      <c r="T23" s="4"/>
    </row>
    <row r="24" spans="1:20" x14ac:dyDescent="0.2">
      <c r="A24" s="4" t="s">
        <v>17</v>
      </c>
      <c r="B24" s="4" t="s">
        <v>0</v>
      </c>
      <c r="C24" s="4" t="s">
        <v>0</v>
      </c>
      <c r="D24" s="4" t="s">
        <v>161</v>
      </c>
      <c r="E24" s="4" t="s">
        <v>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x14ac:dyDescent="0.2">
      <c r="A25" s="4" t="s">
        <v>0</v>
      </c>
      <c r="B25" s="4" t="s">
        <v>0</v>
      </c>
      <c r="C25" s="4" t="s">
        <v>0</v>
      </c>
      <c r="D25" s="4" t="s">
        <v>13</v>
      </c>
      <c r="E25" s="4" t="s">
        <v>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x14ac:dyDescent="0.2">
      <c r="A26" s="4" t="s">
        <v>162</v>
      </c>
      <c r="B26" s="4" t="s">
        <v>0</v>
      </c>
      <c r="C26" s="4" t="s">
        <v>0</v>
      </c>
      <c r="D26" s="4" t="s">
        <v>163</v>
      </c>
      <c r="E26" s="4" t="s">
        <v>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x14ac:dyDescent="0.2">
      <c r="A27" s="4" t="s">
        <v>0</v>
      </c>
      <c r="B27" s="4" t="s">
        <v>0</v>
      </c>
      <c r="C27" s="4" t="s">
        <v>0</v>
      </c>
      <c r="D27" s="4" t="s">
        <v>9</v>
      </c>
      <c r="E27" s="4" t="s">
        <v>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2">
      <c r="A28" s="4" t="s">
        <v>19</v>
      </c>
      <c r="B28" s="4" t="s">
        <v>0</v>
      </c>
      <c r="C28" s="4" t="s">
        <v>0</v>
      </c>
      <c r="D28" s="4" t="s">
        <v>157</v>
      </c>
      <c r="E28" s="4" t="s"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4" t="s">
        <v>0</v>
      </c>
      <c r="B29" s="4" t="s">
        <v>0</v>
      </c>
      <c r="C29" s="4" t="s">
        <v>0</v>
      </c>
      <c r="D29" s="4" t="s">
        <v>13</v>
      </c>
      <c r="E29" s="4" t="s">
        <v>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">
      <c r="A30" s="4" t="s">
        <v>164</v>
      </c>
      <c r="B30" s="4" t="s">
        <v>0</v>
      </c>
      <c r="C30" s="4" t="s">
        <v>0</v>
      </c>
      <c r="D30" s="4" t="s">
        <v>116</v>
      </c>
      <c r="E30" s="4" t="s">
        <v>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4" t="s">
        <v>0</v>
      </c>
      <c r="B31" s="4" t="s">
        <v>0</v>
      </c>
      <c r="C31" s="4" t="s">
        <v>0</v>
      </c>
      <c r="D31" s="4" t="s">
        <v>18</v>
      </c>
      <c r="E31" s="4" t="s">
        <v>0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">
      <c r="A32" s="4" t="s">
        <v>20</v>
      </c>
      <c r="B32" s="4" t="s">
        <v>0</v>
      </c>
      <c r="C32" s="4" t="s">
        <v>0</v>
      </c>
      <c r="D32" s="4" t="s">
        <v>165</v>
      </c>
      <c r="E32" s="4" t="s">
        <v>0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">
      <c r="A33" s="4" t="s">
        <v>0</v>
      </c>
      <c r="B33" s="4" t="s">
        <v>0</v>
      </c>
      <c r="C33" s="4" t="s">
        <v>0</v>
      </c>
      <c r="D33" s="4" t="s">
        <v>18</v>
      </c>
      <c r="E33" s="4" t="s"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">
      <c r="A34" s="4" t="s">
        <v>21</v>
      </c>
      <c r="B34" s="4" t="s">
        <v>0</v>
      </c>
      <c r="C34" s="4" t="s">
        <v>0</v>
      </c>
      <c r="D34" s="4" t="s">
        <v>166</v>
      </c>
      <c r="E34" s="4" t="s">
        <v>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">
      <c r="A35" s="4" t="s">
        <v>0</v>
      </c>
      <c r="B35" s="4" t="s">
        <v>0</v>
      </c>
      <c r="C35" s="4" t="s">
        <v>0</v>
      </c>
      <c r="D35" s="4" t="s">
        <v>18</v>
      </c>
      <c r="E35" s="4" t="s">
        <v>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">
      <c r="A36" s="4" t="s">
        <v>22</v>
      </c>
      <c r="B36" s="4" t="s">
        <v>0</v>
      </c>
      <c r="C36" s="4" t="s">
        <v>0</v>
      </c>
      <c r="D36" s="4" t="s">
        <v>167</v>
      </c>
      <c r="E36" s="4" t="s">
        <v>168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">
      <c r="A37" s="4" t="s">
        <v>0</v>
      </c>
      <c r="B37" s="4" t="s">
        <v>0</v>
      </c>
      <c r="C37" s="4" t="s">
        <v>0</v>
      </c>
      <c r="D37" s="4" t="s">
        <v>169</v>
      </c>
      <c r="E37" s="4" t="s">
        <v>170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4" t="s">
        <v>171</v>
      </c>
      <c r="B38" s="4" t="s">
        <v>0</v>
      </c>
      <c r="C38" s="4" t="s">
        <v>0</v>
      </c>
      <c r="D38" s="4" t="s">
        <v>172</v>
      </c>
      <c r="E38" s="4" t="s">
        <v>173</v>
      </c>
      <c r="F38" s="4"/>
      <c r="G38" s="4"/>
      <c r="H38" s="4"/>
      <c r="I38" s="4"/>
      <c r="J38" s="4"/>
      <c r="K38" s="4"/>
      <c r="L38" s="4"/>
      <c r="M38" s="4"/>
      <c r="N38" s="4"/>
    </row>
    <row r="39" spans="1:20" x14ac:dyDescent="0.2">
      <c r="A39" s="4" t="s">
        <v>0</v>
      </c>
      <c r="B39" s="4" t="s">
        <v>0</v>
      </c>
      <c r="C39" s="4" t="s">
        <v>0</v>
      </c>
      <c r="D39" s="4" t="s">
        <v>174</v>
      </c>
      <c r="E39" s="4" t="s">
        <v>175</v>
      </c>
      <c r="F39" s="4"/>
      <c r="G39" s="4"/>
      <c r="H39" s="4"/>
      <c r="I39" s="4"/>
      <c r="J39" s="4"/>
      <c r="K39" s="4"/>
      <c r="L39" s="4"/>
      <c r="M39" s="4"/>
      <c r="N39" s="4"/>
    </row>
    <row r="40" spans="1:20" x14ac:dyDescent="0.2">
      <c r="A40" s="4" t="s">
        <v>23</v>
      </c>
      <c r="B40" s="4" t="s">
        <v>0</v>
      </c>
      <c r="C40" s="4" t="s">
        <v>0</v>
      </c>
      <c r="D40" s="4" t="s">
        <v>117</v>
      </c>
      <c r="E40" s="4" t="s">
        <v>121</v>
      </c>
      <c r="F40" s="4"/>
      <c r="G40" s="4"/>
      <c r="H40" s="4"/>
      <c r="I40" s="4"/>
      <c r="J40" s="4"/>
      <c r="K40" s="4"/>
      <c r="L40" s="4"/>
      <c r="M40" s="4"/>
      <c r="N40" s="4"/>
    </row>
    <row r="41" spans="1:20" x14ac:dyDescent="0.2">
      <c r="A41" s="4" t="s">
        <v>0</v>
      </c>
      <c r="B41" s="4" t="s">
        <v>0</v>
      </c>
      <c r="C41" s="4" t="s">
        <v>0</v>
      </c>
      <c r="D41" s="4" t="s">
        <v>108</v>
      </c>
      <c r="E41" s="4" t="s">
        <v>9</v>
      </c>
      <c r="F41" s="4"/>
      <c r="G41" s="4"/>
      <c r="H41" s="4"/>
      <c r="I41" s="4"/>
      <c r="J41" s="4"/>
      <c r="K41" s="4"/>
      <c r="L41" s="4"/>
      <c r="M41" s="4"/>
      <c r="N41" s="4"/>
    </row>
    <row r="42" spans="1:20" x14ac:dyDescent="0.2">
      <c r="A42" s="4" t="s">
        <v>24</v>
      </c>
      <c r="B42" s="4" t="s">
        <v>176</v>
      </c>
      <c r="C42" s="4" t="s">
        <v>177</v>
      </c>
      <c r="D42" s="4" t="s">
        <v>178</v>
      </c>
      <c r="E42" s="4" t="s">
        <v>179</v>
      </c>
      <c r="F42" s="4"/>
      <c r="G42" s="4"/>
      <c r="H42" s="4"/>
      <c r="I42" s="4"/>
      <c r="J42" s="4"/>
      <c r="K42" s="4"/>
      <c r="L42" s="4"/>
      <c r="M42" s="4"/>
      <c r="N42" s="4"/>
    </row>
    <row r="43" spans="1:20" x14ac:dyDescent="0.2">
      <c r="A43" s="4" t="s">
        <v>0</v>
      </c>
      <c r="B43" s="4" t="s">
        <v>180</v>
      </c>
      <c r="C43" s="4" t="s">
        <v>181</v>
      </c>
      <c r="D43" s="4" t="s">
        <v>182</v>
      </c>
      <c r="E43" s="4" t="s">
        <v>183</v>
      </c>
      <c r="F43" s="4"/>
      <c r="G43" s="4"/>
      <c r="H43" s="4"/>
      <c r="I43" s="4"/>
      <c r="J43" s="4"/>
      <c r="K43" s="4"/>
      <c r="L43" s="4"/>
      <c r="M43" s="4"/>
      <c r="N43" s="4"/>
    </row>
    <row r="44" spans="1:20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/>
      <c r="G44" s="4"/>
      <c r="H44" s="4"/>
      <c r="I44" s="4"/>
      <c r="J44" s="4"/>
      <c r="K44" s="4"/>
      <c r="L44" s="4"/>
      <c r="M44" s="4"/>
      <c r="N44" s="4"/>
    </row>
    <row r="45" spans="1:20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/>
      <c r="G45" s="4"/>
      <c r="H45" s="4"/>
      <c r="I45" s="4"/>
      <c r="J45" s="4"/>
      <c r="K45" s="4"/>
      <c r="L45" s="4"/>
      <c r="M45" s="4"/>
      <c r="N45" s="4"/>
    </row>
    <row r="46" spans="1:20" x14ac:dyDescent="0.2">
      <c r="A46" s="4" t="s">
        <v>27</v>
      </c>
      <c r="B46" s="4" t="s">
        <v>184</v>
      </c>
      <c r="C46" s="4" t="s">
        <v>185</v>
      </c>
      <c r="D46" s="4" t="s">
        <v>186</v>
      </c>
      <c r="E46" s="4" t="s">
        <v>186</v>
      </c>
      <c r="F46" s="4"/>
      <c r="G46" s="4"/>
      <c r="H46" s="4"/>
      <c r="I46" s="4"/>
      <c r="J46" s="4"/>
      <c r="K46" s="4"/>
      <c r="L46" s="4"/>
      <c r="M46" s="4"/>
      <c r="N46" s="4"/>
    </row>
    <row r="47" spans="1:20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/>
    </row>
    <row r="48" spans="1:20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/>
    </row>
    <row r="49" spans="1:6" x14ac:dyDescent="0.2">
      <c r="A49" s="4"/>
      <c r="B49" s="4"/>
      <c r="C49" s="4"/>
      <c r="D49" s="4"/>
      <c r="E49" s="4"/>
      <c r="F49" s="4"/>
    </row>
    <row r="50" spans="1:6" x14ac:dyDescent="0.2">
      <c r="A50" s="4"/>
      <c r="B50" s="4"/>
      <c r="C50" s="4"/>
      <c r="D50" s="4"/>
      <c r="E50" s="4"/>
      <c r="F50" s="4"/>
    </row>
    <row r="51" spans="1:6" x14ac:dyDescent="0.2">
      <c r="A51" s="4"/>
      <c r="B51" s="4"/>
      <c r="C51" s="4"/>
      <c r="D51" s="4"/>
      <c r="E51" s="4"/>
      <c r="F51" s="4"/>
    </row>
    <row r="52" spans="1:6" x14ac:dyDescent="0.2">
      <c r="A52" s="4"/>
      <c r="B52" s="4"/>
      <c r="C52" s="4"/>
      <c r="D52" s="4"/>
      <c r="E52" s="4"/>
      <c r="F52" s="4"/>
    </row>
    <row r="53" spans="1:6" x14ac:dyDescent="0.2">
      <c r="A53" s="4"/>
      <c r="B53" s="4"/>
      <c r="C53" s="4"/>
      <c r="D53" s="4"/>
      <c r="E53" s="4"/>
      <c r="F53" s="4"/>
    </row>
    <row r="54" spans="1:6" x14ac:dyDescent="0.2">
      <c r="A54" s="4"/>
      <c r="B54" s="4"/>
      <c r="C54" s="4"/>
      <c r="D54" s="4"/>
      <c r="E54" s="4"/>
      <c r="F54" s="4"/>
    </row>
    <row r="55" spans="1:6" x14ac:dyDescent="0.2">
      <c r="A55" s="4"/>
      <c r="B55" s="4"/>
      <c r="C55" s="4"/>
      <c r="D55" s="4"/>
      <c r="E55" s="4"/>
      <c r="F55" s="4"/>
    </row>
    <row r="56" spans="1:6" x14ac:dyDescent="0.2">
      <c r="A56" s="4"/>
      <c r="B56" s="4"/>
      <c r="C56" s="4"/>
      <c r="D56" s="4"/>
      <c r="E56" s="4"/>
      <c r="F56" s="4"/>
    </row>
    <row r="57" spans="1:6" x14ac:dyDescent="0.2">
      <c r="A57" s="4"/>
      <c r="B57" s="4"/>
      <c r="C57" s="4"/>
      <c r="D57" s="4"/>
      <c r="E57" s="4"/>
      <c r="F57" s="4"/>
    </row>
    <row r="58" spans="1:6" x14ac:dyDescent="0.2">
      <c r="A58" s="4"/>
      <c r="B58" s="4"/>
      <c r="C58" s="4"/>
      <c r="D58" s="4"/>
      <c r="E58" s="4"/>
      <c r="F58" s="4"/>
    </row>
    <row r="59" spans="1:6" x14ac:dyDescent="0.2">
      <c r="A59" s="4"/>
      <c r="B59" s="4"/>
      <c r="C59" s="4"/>
      <c r="D59" s="4"/>
      <c r="E59" s="4"/>
      <c r="F59" s="4"/>
    </row>
    <row r="60" spans="1:6" x14ac:dyDescent="0.2">
      <c r="A60" s="4"/>
      <c r="B60" s="4"/>
      <c r="C60" s="4"/>
      <c r="D60" s="4"/>
      <c r="E60" s="4"/>
      <c r="F60" s="4"/>
    </row>
    <row r="61" spans="1:6" x14ac:dyDescent="0.2">
      <c r="A61" s="4"/>
      <c r="B61" s="4"/>
      <c r="C61" s="4"/>
      <c r="D61" s="4"/>
      <c r="E61" s="4"/>
      <c r="F61" s="4"/>
    </row>
    <row r="62" spans="1:6" x14ac:dyDescent="0.2">
      <c r="A62" s="4"/>
      <c r="B62" s="4"/>
      <c r="C62" s="4"/>
      <c r="D62" s="4"/>
      <c r="E62" s="4"/>
      <c r="F62" s="4"/>
    </row>
    <row r="63" spans="1:6" x14ac:dyDescent="0.2">
      <c r="A63" s="4"/>
      <c r="B63" s="4"/>
      <c r="C63" s="4"/>
      <c r="D63" s="4"/>
      <c r="E63" s="4"/>
      <c r="F63" s="4"/>
    </row>
    <row r="64" spans="1:6" x14ac:dyDescent="0.2">
      <c r="A64" s="4"/>
      <c r="B64" s="4"/>
      <c r="C64" s="4"/>
      <c r="D64" s="4"/>
      <c r="E64" s="4"/>
      <c r="F64" s="4"/>
    </row>
    <row r="65" spans="1:6" x14ac:dyDescent="0.2">
      <c r="A65" s="4"/>
      <c r="B65" s="4"/>
      <c r="C65" s="4"/>
      <c r="D65" s="4"/>
      <c r="E65" s="4"/>
      <c r="F65" s="4"/>
    </row>
    <row r="66" spans="1:6" x14ac:dyDescent="0.2">
      <c r="A66" s="4"/>
      <c r="B66" s="4"/>
      <c r="C66" s="4"/>
      <c r="D66" s="4"/>
      <c r="E66" s="4"/>
      <c r="F66" s="4"/>
    </row>
    <row r="67" spans="1:6" x14ac:dyDescent="0.2">
      <c r="A67" s="4"/>
      <c r="B67" s="4"/>
      <c r="C67" s="4"/>
      <c r="D67" s="4"/>
      <c r="E67" s="4"/>
      <c r="F67" s="4"/>
    </row>
    <row r="68" spans="1:6" x14ac:dyDescent="0.2">
      <c r="A68" s="4"/>
      <c r="B68" s="4"/>
      <c r="C68" s="4"/>
      <c r="D68" s="4"/>
      <c r="E68" s="4"/>
      <c r="F68" s="4"/>
    </row>
    <row r="69" spans="1:6" x14ac:dyDescent="0.2">
      <c r="A69" s="4"/>
      <c r="B69" s="4"/>
      <c r="C69" s="4"/>
      <c r="D69" s="4"/>
      <c r="E69" s="4"/>
      <c r="F69" s="4"/>
    </row>
    <row r="70" spans="1:6" x14ac:dyDescent="0.2">
      <c r="A70" s="4"/>
      <c r="B70" s="4"/>
      <c r="C70" s="4"/>
      <c r="D70" s="4"/>
      <c r="E70" s="4"/>
      <c r="F70" s="4"/>
    </row>
    <row r="71" spans="1:6" x14ac:dyDescent="0.2">
      <c r="A71" s="4"/>
      <c r="B71" s="4"/>
      <c r="C71" s="4"/>
      <c r="D71" s="4"/>
      <c r="E71" s="4"/>
      <c r="F71" s="4"/>
    </row>
    <row r="72" spans="1:6" x14ac:dyDescent="0.2">
      <c r="A72" s="4"/>
      <c r="B72" s="4"/>
      <c r="C72" s="4"/>
      <c r="D72" s="4"/>
      <c r="E72" s="4"/>
      <c r="F72" s="4"/>
    </row>
    <row r="73" spans="1:6" x14ac:dyDescent="0.2">
      <c r="A73" s="4"/>
      <c r="B73" s="4"/>
      <c r="C73" s="4"/>
      <c r="D73" s="4"/>
      <c r="E73" s="4"/>
      <c r="F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70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125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188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189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190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191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128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126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127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188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189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190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192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128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129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106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71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72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193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47</v>
      </c>
      <c r="L6" s="1" t="s">
        <v>131</v>
      </c>
      <c r="M6" s="1" t="s">
        <v>48</v>
      </c>
      <c r="N6" s="1" t="s">
        <v>49</v>
      </c>
      <c r="O6" s="1" t="s">
        <v>132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0.37402649999999998</v>
      </c>
      <c r="L9" s="5">
        <v>3.3519199999999998</v>
      </c>
      <c r="M9" s="5">
        <v>0.11</v>
      </c>
      <c r="N9" s="5">
        <v>0.91100000000000003</v>
      </c>
      <c r="O9" s="5">
        <v>-6.1956160000000002</v>
      </c>
      <c r="P9" s="5">
        <v>6.9436689999999999</v>
      </c>
      <c r="Q9" s="1"/>
    </row>
    <row r="10" spans="1:17" x14ac:dyDescent="0.25">
      <c r="A10" s="1" t="s">
        <v>37</v>
      </c>
      <c r="B10" s="1">
        <v>84</v>
      </c>
      <c r="C10" s="1" t="s">
        <v>38</v>
      </c>
      <c r="D10" s="4">
        <v>-65.385270000000006</v>
      </c>
      <c r="E10" s="1">
        <v>3</v>
      </c>
      <c r="F10" s="4">
        <v>136.7705</v>
      </c>
      <c r="G10" s="4">
        <v>144.06299999999999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84</v>
      </c>
      <c r="C11" s="1" t="s">
        <v>38</v>
      </c>
      <c r="D11" s="4">
        <v>-100.6604</v>
      </c>
      <c r="E11" s="1">
        <v>3</v>
      </c>
      <c r="F11" s="4">
        <v>207.32069999999999</v>
      </c>
      <c r="G11" s="4">
        <v>214.61320000000001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84</v>
      </c>
      <c r="C12" s="1" t="s">
        <v>38</v>
      </c>
      <c r="D12" s="4">
        <v>-63.074039999999997</v>
      </c>
      <c r="E12" s="1">
        <v>4</v>
      </c>
      <c r="F12" s="4">
        <v>134.1481</v>
      </c>
      <c r="G12" s="4">
        <v>143.87129999999999</v>
      </c>
      <c r="H12" s="1"/>
      <c r="I12" s="1"/>
      <c r="J12" s="1" t="s">
        <v>105</v>
      </c>
      <c r="K12" s="5"/>
      <c r="L12" s="5"/>
      <c r="M12" s="5"/>
      <c r="N12" s="5"/>
      <c r="O12" s="5"/>
      <c r="P12" s="5"/>
      <c r="Q12" s="1"/>
    </row>
    <row r="13" spans="1:17" x14ac:dyDescent="0.25">
      <c r="A13" s="2" t="s">
        <v>41</v>
      </c>
      <c r="B13" s="2">
        <v>84</v>
      </c>
      <c r="C13" s="2" t="s">
        <v>38</v>
      </c>
      <c r="D13" s="7">
        <v>-62.807899999999997</v>
      </c>
      <c r="E13" s="2">
        <v>4</v>
      </c>
      <c r="F13" s="7">
        <v>133.61580000000001</v>
      </c>
      <c r="G13" s="7">
        <v>143.3391</v>
      </c>
      <c r="H13" s="1"/>
      <c r="I13" s="1"/>
      <c r="J13" s="1" t="s">
        <v>53</v>
      </c>
      <c r="K13" s="5">
        <v>1.545145</v>
      </c>
      <c r="L13" s="5">
        <v>7.9387399999999997E-2</v>
      </c>
      <c r="M13" s="5">
        <v>19.46</v>
      </c>
      <c r="N13" s="5">
        <v>0</v>
      </c>
      <c r="O13" s="5">
        <v>1.3895489999999999</v>
      </c>
      <c r="P13" s="5">
        <v>1.700742</v>
      </c>
      <c r="Q13" s="1"/>
    </row>
    <row r="14" spans="1:17" x14ac:dyDescent="0.25">
      <c r="A14" s="14" t="s">
        <v>42</v>
      </c>
      <c r="B14" s="14">
        <v>84</v>
      </c>
      <c r="C14" s="14" t="s">
        <v>38</v>
      </c>
      <c r="D14" s="19">
        <v>-84.266499999999994</v>
      </c>
      <c r="E14" s="14">
        <v>4</v>
      </c>
      <c r="F14" s="19">
        <v>176.53299999999999</v>
      </c>
      <c r="G14" s="19">
        <v>186.25630000000001</v>
      </c>
      <c r="H14" s="1"/>
      <c r="I14" s="1"/>
      <c r="J14" s="1" t="s">
        <v>54</v>
      </c>
      <c r="K14" s="5">
        <v>-0.56260500000000002</v>
      </c>
      <c r="L14" s="5">
        <v>3.0016000000000001E-2</v>
      </c>
      <c r="M14" s="5">
        <v>-18.739999999999998</v>
      </c>
      <c r="N14" s="5">
        <v>0</v>
      </c>
      <c r="O14" s="5">
        <v>-0.62143519999999997</v>
      </c>
      <c r="P14" s="5">
        <v>-0.50377470000000002</v>
      </c>
      <c r="Q14" s="1"/>
    </row>
    <row r="15" spans="1:17" x14ac:dyDescent="0.25">
      <c r="A15" s="14" t="s">
        <v>43</v>
      </c>
      <c r="B15" s="14">
        <v>84</v>
      </c>
      <c r="C15" s="14" t="s">
        <v>38</v>
      </c>
      <c r="D15" s="19">
        <v>-62.670990000000003</v>
      </c>
      <c r="E15" s="14">
        <v>5</v>
      </c>
      <c r="F15" s="19">
        <v>135.34200000000001</v>
      </c>
      <c r="G15" s="19">
        <v>147.49610000000001</v>
      </c>
      <c r="H15" s="1"/>
      <c r="I15" s="1"/>
      <c r="J15" s="1"/>
      <c r="K15" s="5"/>
      <c r="L15" s="5"/>
      <c r="M15" s="5"/>
      <c r="N15" s="5"/>
      <c r="O15" s="5"/>
      <c r="P15" s="5"/>
      <c r="Q15" s="1"/>
    </row>
    <row r="16" spans="1:17" x14ac:dyDescent="0.25">
      <c r="A16" s="1" t="s">
        <v>44</v>
      </c>
      <c r="B16" s="1">
        <v>84</v>
      </c>
      <c r="C16" s="1" t="s">
        <v>38</v>
      </c>
      <c r="D16" s="4">
        <v>-63.081220000000002</v>
      </c>
      <c r="E16" s="1">
        <v>5</v>
      </c>
      <c r="F16" s="4">
        <v>136.16239999999999</v>
      </c>
      <c r="G16" s="4">
        <v>148.31649999999999</v>
      </c>
      <c r="H16" s="1"/>
      <c r="I16" s="1"/>
      <c r="J16" s="1" t="s">
        <v>56</v>
      </c>
      <c r="K16" s="5">
        <v>0.49731579999999997</v>
      </c>
      <c r="L16" s="5">
        <v>1.8298200000000001E-2</v>
      </c>
      <c r="M16" s="5">
        <v>27.18</v>
      </c>
      <c r="N16" s="5">
        <v>0</v>
      </c>
      <c r="O16" s="5">
        <v>0.46145199999999997</v>
      </c>
      <c r="P16" s="5">
        <v>0.53317959999999998</v>
      </c>
      <c r="Q16" s="1"/>
    </row>
    <row r="17" spans="1:17" x14ac:dyDescent="0.25">
      <c r="A17" s="1" t="s">
        <v>130</v>
      </c>
      <c r="B17" s="1">
        <v>84</v>
      </c>
      <c r="C17" s="1" t="s">
        <v>38</v>
      </c>
      <c r="D17" s="4">
        <v>-62.597340000000003</v>
      </c>
      <c r="E17" s="1">
        <v>6</v>
      </c>
      <c r="F17" s="4">
        <v>137.19470000000001</v>
      </c>
      <c r="G17" s="4">
        <v>151.77959999999999</v>
      </c>
      <c r="H17" s="1"/>
      <c r="I17" s="1"/>
      <c r="J17" s="1"/>
      <c r="K17" s="5"/>
      <c r="L17" s="5"/>
      <c r="M17" s="5"/>
      <c r="N17" s="5"/>
      <c r="O17" s="5"/>
      <c r="P17" s="5"/>
      <c r="Q17" s="1"/>
    </row>
    <row r="18" spans="1:17" x14ac:dyDescent="0.25">
      <c r="A18" s="1" t="s">
        <v>45</v>
      </c>
      <c r="B18" s="1">
        <v>84</v>
      </c>
      <c r="C18" s="1" t="s">
        <v>38</v>
      </c>
      <c r="D18" s="4">
        <v>-60.609920000000002</v>
      </c>
      <c r="E18" s="1">
        <v>14</v>
      </c>
      <c r="F18" s="4">
        <v>149.21979999999999</v>
      </c>
      <c r="G18" s="4">
        <v>183.25129999999999</v>
      </c>
      <c r="H18" s="1"/>
      <c r="I18" s="1"/>
      <c r="J18" s="1"/>
      <c r="K18" s="5"/>
      <c r="L18" s="5"/>
      <c r="M18" s="5"/>
      <c r="N18" s="5"/>
      <c r="O18" s="5"/>
      <c r="P18" s="5"/>
      <c r="Q18" s="1"/>
    </row>
    <row r="19" spans="1:17" x14ac:dyDescent="0.25">
      <c r="A19" s="1" t="s">
        <v>46</v>
      </c>
      <c r="B19" s="1">
        <v>84</v>
      </c>
      <c r="C19" s="1" t="s">
        <v>38</v>
      </c>
      <c r="D19" s="4">
        <v>-59.4285</v>
      </c>
      <c r="E19" s="1">
        <v>12</v>
      </c>
      <c r="F19" s="4">
        <v>142.857</v>
      </c>
      <c r="G19" s="4">
        <v>172.02680000000001</v>
      </c>
      <c r="H19" s="1"/>
      <c r="I19" s="1"/>
      <c r="J19" s="1"/>
      <c r="K19" s="5"/>
      <c r="L19" s="5"/>
      <c r="M19" s="5"/>
      <c r="N19" s="5"/>
      <c r="O19" s="5"/>
      <c r="P19" s="5"/>
      <c r="Q19" s="1"/>
    </row>
    <row r="20" spans="1:17" x14ac:dyDescent="0.25">
      <c r="H20" s="1"/>
      <c r="I20" s="1"/>
      <c r="J20" s="1"/>
      <c r="K20" s="5"/>
      <c r="L20" s="5"/>
      <c r="M20" s="5"/>
      <c r="N20" s="5"/>
      <c r="O20" s="5"/>
      <c r="P20" s="5"/>
      <c r="Q20" s="1"/>
    </row>
    <row r="21" spans="1:17" x14ac:dyDescent="0.25">
      <c r="H21" s="1"/>
      <c r="I21" s="1"/>
      <c r="J21" s="1"/>
      <c r="K21" s="5"/>
      <c r="L21" s="5"/>
      <c r="M21" s="5"/>
      <c r="N21" s="5"/>
      <c r="O21" s="5"/>
      <c r="P21" s="5"/>
      <c r="Q21" s="1"/>
    </row>
    <row r="22" spans="1:17" x14ac:dyDescent="0.25">
      <c r="H22" s="1"/>
      <c r="I22" s="1"/>
      <c r="J22" s="1"/>
      <c r="K22" s="5"/>
      <c r="L22" s="5"/>
      <c r="M22" s="5"/>
      <c r="N22" s="5"/>
      <c r="O22" s="5"/>
      <c r="P22" s="5"/>
      <c r="Q22" s="1"/>
    </row>
    <row r="23" spans="1:17" x14ac:dyDescent="0.25">
      <c r="H23" s="1"/>
      <c r="I23" s="1"/>
      <c r="J23" s="1"/>
      <c r="K23" s="5"/>
      <c r="L23" s="5"/>
      <c r="M23" s="5"/>
      <c r="N23" s="5"/>
      <c r="O23" s="5"/>
      <c r="P23" s="5"/>
      <c r="Q23" s="1"/>
    </row>
    <row r="24" spans="1:17" x14ac:dyDescent="0.25">
      <c r="I24" s="1"/>
      <c r="J24" s="5"/>
      <c r="K24" s="5"/>
      <c r="L24" s="5"/>
      <c r="M24" s="5"/>
      <c r="N24" s="5"/>
      <c r="O24" s="5"/>
      <c r="P24" s="20"/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/>
      <c r="K26" s="5"/>
      <c r="L26" s="5"/>
      <c r="M26" s="5"/>
      <c r="N26" s="5"/>
      <c r="O26" s="5"/>
      <c r="P26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194</v>
      </c>
    </row>
    <row r="2" spans="1:10" x14ac:dyDescent="0.2">
      <c r="A2" s="1" t="s">
        <v>101</v>
      </c>
    </row>
    <row r="3" spans="1:10" x14ac:dyDescent="0.2">
      <c r="A3" s="1" t="s">
        <v>73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47</v>
      </c>
      <c r="C8" s="5" t="s">
        <v>131</v>
      </c>
      <c r="D8" s="5" t="s">
        <v>48</v>
      </c>
      <c r="E8" s="5" t="s">
        <v>49</v>
      </c>
      <c r="F8" s="5" t="s">
        <v>132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55</v>
      </c>
      <c r="B12" s="5">
        <v>-3.098506</v>
      </c>
      <c r="C12" s="5">
        <v>0.76618419999999998</v>
      </c>
      <c r="D12" s="5">
        <v>-4.04</v>
      </c>
      <c r="E12" s="5">
        <v>0</v>
      </c>
      <c r="F12" s="5">
        <v>-4.6002000000000001</v>
      </c>
      <c r="G12" s="5">
        <v>-1.596813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11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55</v>
      </c>
      <c r="B15" s="5">
        <v>-0.51658079999999995</v>
      </c>
      <c r="C15" s="5">
        <v>0.1591948</v>
      </c>
      <c r="D15" s="5">
        <v>-3.24</v>
      </c>
      <c r="E15" s="5">
        <v>1E-3</v>
      </c>
      <c r="F15" s="5">
        <v>-0.82859680000000002</v>
      </c>
      <c r="G15" s="5">
        <v>-0.20456469999999999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12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55</v>
      </c>
      <c r="B18" s="5">
        <v>2.275528</v>
      </c>
      <c r="C18" s="5">
        <v>0.7048603</v>
      </c>
      <c r="D18" s="5">
        <v>3.23</v>
      </c>
      <c r="E18" s="5">
        <v>1E-3</v>
      </c>
      <c r="F18" s="5">
        <v>0.89402709999999996</v>
      </c>
      <c r="G18" s="5">
        <v>3.6570290000000001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57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55</v>
      </c>
      <c r="B21" s="5">
        <v>3.3142680000000002</v>
      </c>
      <c r="C21" s="5">
        <v>0.81749519999999998</v>
      </c>
      <c r="D21" s="5">
        <v>4.05</v>
      </c>
      <c r="E21" s="5">
        <v>0</v>
      </c>
      <c r="F21" s="5">
        <v>1.7120070000000001</v>
      </c>
      <c r="G21" s="5">
        <v>4.9165289999999997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22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55</v>
      </c>
      <c r="B24" s="5">
        <v>69.252740000000003</v>
      </c>
      <c r="C24" s="5">
        <v>8.1434619999999995</v>
      </c>
      <c r="D24" s="5">
        <v>8.5</v>
      </c>
      <c r="E24" s="5">
        <v>0</v>
      </c>
      <c r="F24" s="5">
        <v>53.291849999999997</v>
      </c>
      <c r="G24" s="5">
        <v>85.213629999999995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104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55</v>
      </c>
      <c r="B27" s="5">
        <v>-0.54256320000000002</v>
      </c>
      <c r="C27" s="5">
        <v>0.37223909999999999</v>
      </c>
      <c r="D27" s="5">
        <v>-1.46</v>
      </c>
      <c r="E27" s="5">
        <v>0.14499999999999999</v>
      </c>
      <c r="F27" s="5">
        <v>-1.272138</v>
      </c>
      <c r="G27" s="5">
        <v>0.18701200000000001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51</v>
      </c>
      <c r="B29" s="5">
        <v>-1159.105</v>
      </c>
      <c r="C29" s="5">
        <v>137.13339999999999</v>
      </c>
      <c r="D29" s="5">
        <v>-8.4499999999999993</v>
      </c>
      <c r="E29" s="5">
        <v>0</v>
      </c>
      <c r="F29" s="5">
        <v>-1427.8820000000001</v>
      </c>
      <c r="G29" s="5">
        <v>-890.32899999999995</v>
      </c>
    </row>
    <row r="30" spans="1:7" customFormat="1" ht="15" x14ac:dyDescent="0.25">
      <c r="A30" s="1"/>
      <c r="B30" s="5"/>
      <c r="C30" s="5"/>
      <c r="D30" s="5"/>
      <c r="E30" s="5"/>
      <c r="F30" s="5"/>
      <c r="G30" s="5"/>
    </row>
    <row r="31" spans="1:7" customFormat="1" ht="15" x14ac:dyDescent="0.25">
      <c r="A31" s="1" t="s">
        <v>11</v>
      </c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6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55</v>
      </c>
      <c r="B33" s="5">
        <v>-1.454153</v>
      </c>
      <c r="C33" s="5">
        <v>0.52796960000000004</v>
      </c>
      <c r="D33" s="5">
        <v>-2.75</v>
      </c>
      <c r="E33" s="5">
        <v>6.0000000000000001E-3</v>
      </c>
      <c r="F33" s="5">
        <v>-2.4889549999999998</v>
      </c>
      <c r="G33" s="5">
        <v>-0.41935210000000001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11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55</v>
      </c>
      <c r="B36" s="5">
        <v>-0.25533319999999998</v>
      </c>
      <c r="C36" s="5">
        <v>0.10969950000000001</v>
      </c>
      <c r="D36" s="5">
        <v>-2.33</v>
      </c>
      <c r="E36" s="5">
        <v>0.02</v>
      </c>
      <c r="F36" s="5">
        <v>-0.47034019999999999</v>
      </c>
      <c r="G36" s="5">
        <v>-4.0326099999999997E-2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12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55</v>
      </c>
      <c r="B39" s="5">
        <v>1.1340730000000001</v>
      </c>
      <c r="C39" s="5">
        <v>0.48571189999999997</v>
      </c>
      <c r="D39" s="5">
        <v>2.33</v>
      </c>
      <c r="E39" s="5">
        <v>0.02</v>
      </c>
      <c r="F39" s="5">
        <v>0.1820947</v>
      </c>
      <c r="G39" s="5">
        <v>2.0860500000000002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57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55</v>
      </c>
      <c r="B42" s="5">
        <v>1.6792309999999999</v>
      </c>
      <c r="C42" s="5">
        <v>0.56332740000000003</v>
      </c>
      <c r="D42" s="5">
        <v>2.98</v>
      </c>
      <c r="E42" s="5">
        <v>3.0000000000000001E-3</v>
      </c>
      <c r="F42" s="5">
        <v>0.57512989999999997</v>
      </c>
      <c r="G42" s="5">
        <v>2.7833329999999998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22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55</v>
      </c>
      <c r="B45" s="5">
        <v>2.1932230000000001</v>
      </c>
      <c r="C45" s="5">
        <v>5.6115750000000002</v>
      </c>
      <c r="D45" s="5">
        <v>0.39</v>
      </c>
      <c r="E45" s="5">
        <v>0.69599999999999995</v>
      </c>
      <c r="F45" s="5">
        <v>-8.8052609999999998</v>
      </c>
      <c r="G45" s="5">
        <v>13.19171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104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55</v>
      </c>
      <c r="B48" s="5">
        <v>-0.63686279999999995</v>
      </c>
      <c r="C48" s="5">
        <v>0.25650610000000001</v>
      </c>
      <c r="D48" s="5">
        <v>-2.48</v>
      </c>
      <c r="E48" s="5">
        <v>1.2999999999999999E-2</v>
      </c>
      <c r="F48" s="5">
        <v>-1.139605</v>
      </c>
      <c r="G48" s="5">
        <v>-0.13412009999999999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51</v>
      </c>
      <c r="B50" s="5">
        <v>-40.648699999999998</v>
      </c>
      <c r="C50" s="5">
        <v>94.49718</v>
      </c>
      <c r="D50" s="5">
        <v>-0.43</v>
      </c>
      <c r="E50" s="5">
        <v>0.66700000000000004</v>
      </c>
      <c r="F50" s="5">
        <v>-225.85980000000001</v>
      </c>
      <c r="G50" s="5">
        <v>144.5624</v>
      </c>
    </row>
    <row r="51" spans="1:7" customFormat="1" ht="15" x14ac:dyDescent="0.25">
      <c r="A51" s="1"/>
      <c r="B51" s="5"/>
      <c r="C51" s="5"/>
      <c r="D51" s="5"/>
      <c r="E51" s="5"/>
      <c r="F51" s="5"/>
      <c r="G51" s="5"/>
    </row>
    <row r="52" spans="1:7" customFormat="1" ht="15" x14ac:dyDescent="0.25">
      <c r="A52" s="1" t="s">
        <v>12</v>
      </c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6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55</v>
      </c>
      <c r="B54" s="5">
        <v>-2.6823419999999998</v>
      </c>
      <c r="C54" s="5">
        <v>0.59220340000000005</v>
      </c>
      <c r="D54" s="5">
        <v>-4.53</v>
      </c>
      <c r="E54" s="5">
        <v>0</v>
      </c>
      <c r="F54" s="5">
        <v>-3.8430390000000001</v>
      </c>
      <c r="G54" s="5">
        <v>-1.521644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11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55</v>
      </c>
      <c r="B57" s="5">
        <v>-0.48317880000000002</v>
      </c>
      <c r="C57" s="5">
        <v>0.12304569999999999</v>
      </c>
      <c r="D57" s="5">
        <v>-3.93</v>
      </c>
      <c r="E57" s="5">
        <v>0</v>
      </c>
      <c r="F57" s="5">
        <v>-0.72434399999999999</v>
      </c>
      <c r="G57" s="5">
        <v>-0.2420136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12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55</v>
      </c>
      <c r="B60" s="5">
        <v>2.1352980000000001</v>
      </c>
      <c r="C60" s="5">
        <v>0.54480459999999997</v>
      </c>
      <c r="D60" s="5">
        <v>3.92</v>
      </c>
      <c r="E60" s="5">
        <v>0</v>
      </c>
      <c r="F60" s="5">
        <v>1.0674999999999999</v>
      </c>
      <c r="G60" s="5">
        <v>3.2030949999999998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57</v>
      </c>
      <c r="B62" s="5"/>
      <c r="C62" s="5"/>
      <c r="D62" s="5"/>
      <c r="E62" s="5"/>
      <c r="F62" s="5"/>
      <c r="G62" s="5"/>
    </row>
    <row r="63" spans="1:7" customFormat="1" ht="15" x14ac:dyDescent="0.25">
      <c r="A63" s="1" t="s">
        <v>55</v>
      </c>
      <c r="B63" s="5">
        <v>2.8742679999999998</v>
      </c>
      <c r="C63" s="5">
        <v>0.63186290000000001</v>
      </c>
      <c r="D63" s="5">
        <v>4.55</v>
      </c>
      <c r="E63" s="5">
        <v>0</v>
      </c>
      <c r="F63" s="5">
        <v>1.635839</v>
      </c>
      <c r="G63" s="5">
        <v>4.1126969999999998</v>
      </c>
    </row>
    <row r="64" spans="1:7" customFormat="1" ht="15" x14ac:dyDescent="0.25">
      <c r="A64" s="1"/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22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55</v>
      </c>
      <c r="B66" s="5">
        <v>41.01343</v>
      </c>
      <c r="C66" s="5">
        <v>6.2942900000000002</v>
      </c>
      <c r="D66" s="5">
        <v>6.52</v>
      </c>
      <c r="E66" s="5">
        <v>0</v>
      </c>
      <c r="F66" s="5">
        <v>28.676850000000002</v>
      </c>
      <c r="G66" s="5">
        <v>53.350020000000001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104</v>
      </c>
      <c r="B68" s="5"/>
      <c r="C68" s="5"/>
      <c r="D68" s="5"/>
      <c r="E68" s="5"/>
      <c r="F68" s="5"/>
      <c r="G68" s="5"/>
    </row>
    <row r="69" spans="1:7" customFormat="1" ht="15" x14ac:dyDescent="0.25">
      <c r="A69" s="1" t="s">
        <v>55</v>
      </c>
      <c r="B69" s="5">
        <v>1.8753300000000001E-2</v>
      </c>
      <c r="C69" s="5">
        <v>0.2877131</v>
      </c>
      <c r="D69" s="5">
        <v>7.0000000000000007E-2</v>
      </c>
      <c r="E69" s="5">
        <v>0.94799999999999995</v>
      </c>
      <c r="F69" s="5">
        <v>-0.54515409999999997</v>
      </c>
      <c r="G69" s="5">
        <v>0.58266059999999997</v>
      </c>
    </row>
    <row r="70" spans="1:7" customFormat="1" ht="15" x14ac:dyDescent="0.25">
      <c r="A70" s="1"/>
      <c r="B70" s="5"/>
      <c r="C70" s="5"/>
      <c r="D70" s="5"/>
      <c r="E70" s="5"/>
      <c r="F70" s="5"/>
      <c r="G70" s="5"/>
    </row>
    <row r="71" spans="1:7" customFormat="1" ht="15" x14ac:dyDescent="0.25">
      <c r="A71" s="1" t="s">
        <v>51</v>
      </c>
      <c r="B71" s="5">
        <v>-691.15800000000002</v>
      </c>
      <c r="C71" s="5">
        <v>105.9939</v>
      </c>
      <c r="D71" s="5">
        <v>-6.52</v>
      </c>
      <c r="E71" s="5">
        <v>0</v>
      </c>
      <c r="F71" s="5">
        <v>-898.90219999999999</v>
      </c>
      <c r="G71" s="5">
        <v>-483.41379999999998</v>
      </c>
    </row>
    <row r="72" spans="1:7" customFormat="1" ht="15" x14ac:dyDescent="0.25">
      <c r="A72" s="1"/>
      <c r="B72" s="5"/>
      <c r="C72" s="5"/>
      <c r="D72" s="5"/>
      <c r="E72" s="5"/>
      <c r="F72" s="5"/>
      <c r="G72" s="5"/>
    </row>
    <row r="73" spans="1:7" customFormat="1" ht="15" x14ac:dyDescent="0.25">
      <c r="A73" s="1" t="s">
        <v>57</v>
      </c>
      <c r="B73" s="5"/>
      <c r="C73" s="5"/>
      <c r="D73" s="5"/>
      <c r="E73" s="5"/>
      <c r="F73" s="5"/>
      <c r="G73" s="5"/>
    </row>
    <row r="74" spans="1:7" customFormat="1" ht="15" x14ac:dyDescent="0.25">
      <c r="A74" s="1" t="s">
        <v>6</v>
      </c>
      <c r="B74" s="5"/>
      <c r="C74" s="5"/>
      <c r="D74" s="5"/>
      <c r="E74" s="5"/>
      <c r="F74" s="5"/>
      <c r="G74" s="5"/>
    </row>
    <row r="75" spans="1:7" customFormat="1" ht="15" x14ac:dyDescent="0.25">
      <c r="A75" s="1" t="s">
        <v>55</v>
      </c>
      <c r="B75" s="5">
        <v>-1.407473</v>
      </c>
      <c r="C75" s="5">
        <v>0.33421479999999998</v>
      </c>
      <c r="D75" s="5">
        <v>-4.21</v>
      </c>
      <c r="E75" s="5">
        <v>0</v>
      </c>
      <c r="F75" s="5">
        <v>-2.062522</v>
      </c>
      <c r="G75" s="5">
        <v>-0.75242390000000003</v>
      </c>
    </row>
    <row r="76" spans="1:7" customFormat="1" ht="15" x14ac:dyDescent="0.25">
      <c r="A76" s="1"/>
      <c r="B76" s="5"/>
      <c r="C76" s="5"/>
      <c r="D76" s="5"/>
      <c r="E76" s="5"/>
      <c r="F76" s="5"/>
      <c r="G76" s="5"/>
    </row>
    <row r="77" spans="1:7" customFormat="1" ht="15" x14ac:dyDescent="0.25">
      <c r="A77" s="1" t="s">
        <v>11</v>
      </c>
      <c r="B77" s="5"/>
      <c r="C77" s="5"/>
      <c r="D77" s="5"/>
      <c r="E77" s="5"/>
      <c r="F77" s="5"/>
      <c r="G77" s="5"/>
    </row>
    <row r="78" spans="1:7" customFormat="1" ht="15" x14ac:dyDescent="0.25">
      <c r="A78" s="1" t="s">
        <v>55</v>
      </c>
      <c r="B78" s="5">
        <v>-0.3088899</v>
      </c>
      <c r="C78" s="5">
        <v>6.9441900000000001E-2</v>
      </c>
      <c r="D78" s="5">
        <v>-4.45</v>
      </c>
      <c r="E78" s="5">
        <v>0</v>
      </c>
      <c r="F78" s="5">
        <v>-0.44499349999999999</v>
      </c>
      <c r="G78" s="5">
        <v>-0.1727863</v>
      </c>
    </row>
    <row r="79" spans="1:7" customFormat="1" ht="15" x14ac:dyDescent="0.25">
      <c r="A79" s="1"/>
      <c r="B79" s="5"/>
      <c r="C79" s="5"/>
      <c r="D79" s="5"/>
      <c r="E79" s="5"/>
      <c r="F79" s="5"/>
      <c r="G79" s="5"/>
    </row>
    <row r="80" spans="1:7" customFormat="1" ht="15" x14ac:dyDescent="0.25">
      <c r="A80" s="1" t="s">
        <v>12</v>
      </c>
      <c r="B80" s="5"/>
      <c r="C80" s="5"/>
      <c r="D80" s="5"/>
      <c r="E80" s="5"/>
      <c r="F80" s="5"/>
      <c r="G80" s="5"/>
    </row>
    <row r="81" spans="1:7" customFormat="1" ht="15" x14ac:dyDescent="0.25">
      <c r="A81" s="1" t="s">
        <v>55</v>
      </c>
      <c r="B81" s="5">
        <v>1.161681</v>
      </c>
      <c r="C81" s="5">
        <v>0.30746489999999999</v>
      </c>
      <c r="D81" s="5">
        <v>3.78</v>
      </c>
      <c r="E81" s="5">
        <v>0</v>
      </c>
      <c r="F81" s="5">
        <v>0.55906120000000004</v>
      </c>
      <c r="G81" s="5">
        <v>1.764302</v>
      </c>
    </row>
    <row r="82" spans="1:7" customFormat="1" ht="15" x14ac:dyDescent="0.25">
      <c r="A82" s="1"/>
      <c r="B82" s="5"/>
      <c r="C82" s="5"/>
      <c r="D82" s="5"/>
      <c r="E82" s="5"/>
      <c r="F82" s="5"/>
      <c r="G82" s="5"/>
    </row>
    <row r="83" spans="1:7" customFormat="1" ht="15" x14ac:dyDescent="0.25">
      <c r="A83" s="1" t="s">
        <v>57</v>
      </c>
      <c r="B83" s="5"/>
      <c r="C83" s="5"/>
      <c r="D83" s="5"/>
      <c r="E83" s="5"/>
      <c r="F83" s="5"/>
      <c r="G83" s="5"/>
    </row>
    <row r="84" spans="1:7" customFormat="1" ht="15" x14ac:dyDescent="0.25">
      <c r="A84" s="1" t="s">
        <v>55</v>
      </c>
      <c r="B84" s="5">
        <v>1.470218</v>
      </c>
      <c r="C84" s="5">
        <v>0.356597</v>
      </c>
      <c r="D84" s="5">
        <v>4.12</v>
      </c>
      <c r="E84" s="5">
        <v>0</v>
      </c>
      <c r="F84" s="5">
        <v>0.77130109999999996</v>
      </c>
      <c r="G84" s="5">
        <v>2.169136</v>
      </c>
    </row>
    <row r="85" spans="1:7" customFormat="1" ht="15" x14ac:dyDescent="0.25">
      <c r="A85" s="1"/>
      <c r="B85" s="5"/>
      <c r="C85" s="5"/>
      <c r="D85" s="5"/>
      <c r="E85" s="5"/>
      <c r="F85" s="5"/>
      <c r="G85" s="5"/>
    </row>
    <row r="86" spans="1:7" customFormat="1" ht="15" x14ac:dyDescent="0.25">
      <c r="A86" s="1" t="s">
        <v>22</v>
      </c>
      <c r="B86" s="5"/>
      <c r="C86" s="5"/>
      <c r="D86" s="5"/>
      <c r="E86" s="5"/>
      <c r="F86" s="5"/>
      <c r="G86" s="5"/>
    </row>
    <row r="87" spans="1:7" customFormat="1" ht="15" x14ac:dyDescent="0.25">
      <c r="A87" s="1" t="s">
        <v>55</v>
      </c>
      <c r="B87" s="5">
        <v>30.442160000000001</v>
      </c>
      <c r="C87" s="5">
        <v>3.5522339999999999</v>
      </c>
      <c r="D87" s="5">
        <v>8.57</v>
      </c>
      <c r="E87" s="5">
        <v>0</v>
      </c>
      <c r="F87" s="5">
        <v>23.479900000000001</v>
      </c>
      <c r="G87" s="5">
        <v>37.404409999999999</v>
      </c>
    </row>
    <row r="88" spans="1:7" customFormat="1" ht="15" x14ac:dyDescent="0.25">
      <c r="A88" s="1"/>
      <c r="B88" s="5"/>
      <c r="C88" s="5"/>
      <c r="D88" s="5"/>
      <c r="E88" s="5"/>
      <c r="F88" s="5"/>
      <c r="G88" s="5"/>
    </row>
    <row r="89" spans="1:7" customFormat="1" ht="15" x14ac:dyDescent="0.25">
      <c r="A89" s="1" t="s">
        <v>104</v>
      </c>
      <c r="B89" s="5"/>
      <c r="C89" s="5"/>
      <c r="D89" s="5"/>
      <c r="E89" s="5"/>
      <c r="F89" s="5"/>
      <c r="G89" s="5"/>
    </row>
    <row r="90" spans="1:7" customFormat="1" ht="15" x14ac:dyDescent="0.25">
      <c r="A90" s="1" t="s">
        <v>55</v>
      </c>
      <c r="B90" s="5">
        <v>-0.25996330000000001</v>
      </c>
      <c r="C90" s="5">
        <v>0.1623733</v>
      </c>
      <c r="D90" s="5">
        <v>-1.6</v>
      </c>
      <c r="E90" s="5">
        <v>0.109</v>
      </c>
      <c r="F90" s="5">
        <v>-0.57820899999999997</v>
      </c>
      <c r="G90" s="5">
        <v>5.8282399999999998E-2</v>
      </c>
    </row>
    <row r="91" spans="1:7" customFormat="1" ht="15" x14ac:dyDescent="0.25">
      <c r="A91" s="1"/>
      <c r="B91" s="5"/>
      <c r="C91" s="5"/>
      <c r="D91" s="5"/>
      <c r="E91" s="5"/>
      <c r="F91" s="5"/>
      <c r="G91" s="5"/>
    </row>
    <row r="92" spans="1:7" customFormat="1" ht="15" x14ac:dyDescent="0.25">
      <c r="A92" s="1" t="s">
        <v>51</v>
      </c>
      <c r="B92" s="5">
        <v>-504.43790000000001</v>
      </c>
      <c r="C92" s="5">
        <v>59.818530000000003</v>
      </c>
      <c r="D92" s="5">
        <v>-8.43</v>
      </c>
      <c r="E92" s="5">
        <v>0</v>
      </c>
      <c r="F92" s="5">
        <v>-621.67999999999995</v>
      </c>
      <c r="G92" s="5">
        <v>-387.19569999999999</v>
      </c>
    </row>
    <row r="93" spans="1:7" customFormat="1" ht="15" x14ac:dyDescent="0.25">
      <c r="A93" s="1"/>
      <c r="B93" s="5"/>
      <c r="C93" s="5"/>
      <c r="D93" s="5"/>
      <c r="E93" s="5"/>
      <c r="F93" s="5"/>
      <c r="G93" s="5"/>
    </row>
    <row r="94" spans="1:7" customFormat="1" ht="15" x14ac:dyDescent="0.25">
      <c r="A94" s="1" t="s">
        <v>22</v>
      </c>
      <c r="B94" s="5"/>
      <c r="C94" s="5"/>
      <c r="D94" s="5"/>
      <c r="E94" s="5"/>
      <c r="F94" s="5"/>
      <c r="G94" s="5"/>
    </row>
    <row r="95" spans="1:7" customFormat="1" ht="15" x14ac:dyDescent="0.25">
      <c r="A95" s="1" t="s">
        <v>6</v>
      </c>
      <c r="B95" s="5"/>
      <c r="C95" s="5"/>
      <c r="D95" s="5"/>
      <c r="E95" s="5"/>
      <c r="F95" s="5"/>
      <c r="G95" s="5"/>
    </row>
    <row r="96" spans="1:7" customFormat="1" ht="15" x14ac:dyDescent="0.25">
      <c r="A96" s="1" t="s">
        <v>55</v>
      </c>
      <c r="B96" s="5">
        <v>-3.5599999999999998E-4</v>
      </c>
      <c r="C96" s="5">
        <v>3.0939999999999999E-4</v>
      </c>
      <c r="D96" s="5">
        <v>-1.1499999999999999</v>
      </c>
      <c r="E96" s="5">
        <v>0.25</v>
      </c>
      <c r="F96" s="5">
        <v>-9.6250000000000003E-4</v>
      </c>
      <c r="G96" s="5">
        <v>2.5050000000000002E-4</v>
      </c>
    </row>
    <row r="97" spans="1:7" customFormat="1" ht="15" x14ac:dyDescent="0.25">
      <c r="A97" s="1"/>
      <c r="B97" s="5"/>
      <c r="C97" s="5"/>
      <c r="D97" s="5"/>
      <c r="E97" s="5"/>
      <c r="F97" s="5"/>
      <c r="G97" s="5"/>
    </row>
    <row r="98" spans="1:7" customFormat="1" ht="15" x14ac:dyDescent="0.25">
      <c r="A98" s="1" t="s">
        <v>11</v>
      </c>
      <c r="B98" s="5"/>
      <c r="C98" s="5"/>
      <c r="D98" s="5"/>
      <c r="E98" s="5"/>
      <c r="F98" s="5"/>
      <c r="G98" s="5"/>
    </row>
    <row r="99" spans="1:7" customFormat="1" ht="15" x14ac:dyDescent="0.25">
      <c r="A99" s="1" t="s">
        <v>55</v>
      </c>
      <c r="B99" s="5">
        <v>-5.5420000000000003E-4</v>
      </c>
      <c r="C99" s="5">
        <v>6.4300000000000004E-5</v>
      </c>
      <c r="D99" s="5">
        <v>-8.6199999999999992</v>
      </c>
      <c r="E99" s="5">
        <v>0</v>
      </c>
      <c r="F99" s="5">
        <v>-6.8020000000000005E-4</v>
      </c>
      <c r="G99" s="5">
        <v>-4.282E-4</v>
      </c>
    </row>
    <row r="100" spans="1:7" customFormat="1" ht="15" x14ac:dyDescent="0.25">
      <c r="A100" s="1"/>
      <c r="B100" s="5"/>
      <c r="C100" s="5"/>
      <c r="D100" s="5"/>
      <c r="E100" s="5"/>
      <c r="F100" s="5"/>
      <c r="G100" s="5"/>
    </row>
    <row r="101" spans="1:7" customFormat="1" ht="15" x14ac:dyDescent="0.25">
      <c r="A101" s="1" t="s">
        <v>12</v>
      </c>
      <c r="B101" s="5"/>
      <c r="C101" s="5"/>
      <c r="D101" s="5"/>
      <c r="E101" s="5"/>
      <c r="F101" s="5"/>
      <c r="G101" s="5"/>
    </row>
    <row r="102" spans="1:7" customFormat="1" ht="15" x14ac:dyDescent="0.25">
      <c r="A102" s="1" t="s">
        <v>55</v>
      </c>
      <c r="B102" s="5">
        <v>8.9130000000000003E-4</v>
      </c>
      <c r="C102" s="5">
        <v>2.8469999999999998E-4</v>
      </c>
      <c r="D102" s="5">
        <v>3.13</v>
      </c>
      <c r="E102" s="5">
        <v>2E-3</v>
      </c>
      <c r="F102" s="5">
        <v>3.3330000000000002E-4</v>
      </c>
      <c r="G102" s="5">
        <v>1.4492000000000001E-3</v>
      </c>
    </row>
    <row r="103" spans="1:7" customFormat="1" ht="15" x14ac:dyDescent="0.25">
      <c r="A103" s="1"/>
      <c r="B103" s="5"/>
      <c r="C103" s="5"/>
      <c r="D103" s="5"/>
      <c r="E103" s="5"/>
      <c r="F103" s="5"/>
      <c r="G103" s="5"/>
    </row>
    <row r="104" spans="1:7" customFormat="1" ht="15" x14ac:dyDescent="0.25">
      <c r="A104" s="1" t="s">
        <v>57</v>
      </c>
      <c r="B104" s="5"/>
      <c r="C104" s="5"/>
      <c r="D104" s="5"/>
      <c r="E104" s="5"/>
      <c r="F104" s="5"/>
      <c r="G104" s="5"/>
    </row>
    <row r="105" spans="1:7" customFormat="1" ht="15" x14ac:dyDescent="0.25">
      <c r="A105" s="1" t="s">
        <v>55</v>
      </c>
      <c r="B105" s="5">
        <v>2.7769999999999997E-4</v>
      </c>
      <c r="C105" s="5">
        <v>3.302E-4</v>
      </c>
      <c r="D105" s="5">
        <v>0.84</v>
      </c>
      <c r="E105" s="5">
        <v>0.4</v>
      </c>
      <c r="F105" s="5">
        <v>-3.6939999999999998E-4</v>
      </c>
      <c r="G105" s="5">
        <v>9.2480000000000004E-4</v>
      </c>
    </row>
    <row r="106" spans="1:7" customFormat="1" ht="15" x14ac:dyDescent="0.25">
      <c r="A106" s="1"/>
      <c r="B106" s="5"/>
      <c r="C106" s="5"/>
      <c r="D106" s="5"/>
      <c r="E106" s="5"/>
      <c r="F106" s="5"/>
      <c r="G106" s="5"/>
    </row>
    <row r="107" spans="1:7" customFormat="1" ht="15" x14ac:dyDescent="0.25">
      <c r="A107" s="1" t="s">
        <v>22</v>
      </c>
      <c r="B107" s="5"/>
      <c r="C107" s="5"/>
      <c r="D107" s="5"/>
      <c r="E107" s="5"/>
      <c r="F107" s="5"/>
      <c r="G107" s="5"/>
    </row>
    <row r="108" spans="1:7" customFormat="1" ht="15" x14ac:dyDescent="0.25">
      <c r="A108" s="1" t="s">
        <v>55</v>
      </c>
      <c r="B108" s="5">
        <v>0.98297509999999999</v>
      </c>
      <c r="C108" s="5">
        <v>3.2889E-3</v>
      </c>
      <c r="D108" s="5">
        <v>298.88</v>
      </c>
      <c r="E108" s="5">
        <v>0</v>
      </c>
      <c r="F108" s="5">
        <v>0.97652899999999998</v>
      </c>
      <c r="G108" s="5">
        <v>0.98942110000000005</v>
      </c>
    </row>
    <row r="109" spans="1:7" customFormat="1" ht="15" x14ac:dyDescent="0.25">
      <c r="A109" s="1"/>
      <c r="B109" s="5"/>
      <c r="C109" s="5"/>
      <c r="D109" s="5"/>
      <c r="E109" s="5"/>
      <c r="F109" s="5"/>
      <c r="G109" s="5"/>
    </row>
    <row r="110" spans="1:7" customFormat="1" ht="15" x14ac:dyDescent="0.25">
      <c r="A110" s="1" t="s">
        <v>104</v>
      </c>
      <c r="B110" s="5"/>
      <c r="C110" s="5"/>
      <c r="D110" s="5"/>
      <c r="E110" s="5"/>
      <c r="F110" s="5"/>
      <c r="G110" s="5"/>
    </row>
    <row r="111" spans="1:7" customFormat="1" ht="15" x14ac:dyDescent="0.25">
      <c r="A111" s="1" t="s">
        <v>55</v>
      </c>
      <c r="B111" s="5">
        <v>7.5889999999999996E-4</v>
      </c>
      <c r="C111" s="5">
        <v>1.5029999999999999E-4</v>
      </c>
      <c r="D111" s="5">
        <v>5.05</v>
      </c>
      <c r="E111" s="5">
        <v>0</v>
      </c>
      <c r="F111" s="5">
        <v>4.6420000000000001E-4</v>
      </c>
      <c r="G111" s="5">
        <v>1.0535E-3</v>
      </c>
    </row>
    <row r="112" spans="1:7" customFormat="1" ht="15" x14ac:dyDescent="0.25">
      <c r="A112" s="1"/>
      <c r="B112" s="5"/>
      <c r="C112" s="5"/>
      <c r="D112" s="5"/>
      <c r="E112" s="5"/>
      <c r="F112" s="5"/>
      <c r="G112" s="5"/>
    </row>
    <row r="113" spans="1:7" customFormat="1" ht="15" x14ac:dyDescent="0.25">
      <c r="A113" s="1" t="s">
        <v>51</v>
      </c>
      <c r="B113" s="5">
        <v>0.29374879999999998</v>
      </c>
      <c r="C113" s="5">
        <v>5.5383399999999999E-2</v>
      </c>
      <c r="D113" s="5">
        <v>5.3</v>
      </c>
      <c r="E113" s="5">
        <v>0</v>
      </c>
      <c r="F113" s="5">
        <v>0.18519930000000001</v>
      </c>
      <c r="G113" s="5">
        <v>0.4022983</v>
      </c>
    </row>
    <row r="114" spans="1:7" customFormat="1" ht="15" x14ac:dyDescent="0.25">
      <c r="A114" s="1"/>
      <c r="B114" s="5"/>
      <c r="C114" s="5"/>
      <c r="D114" s="5"/>
      <c r="E114" s="5"/>
      <c r="F114" s="5"/>
      <c r="G114" s="5"/>
    </row>
    <row r="115" spans="1:7" customFormat="1" ht="15" x14ac:dyDescent="0.25">
      <c r="A115" s="1" t="s">
        <v>104</v>
      </c>
      <c r="B115" s="5"/>
      <c r="C115" s="5"/>
      <c r="D115" s="5"/>
      <c r="E115" s="5"/>
      <c r="F115" s="5"/>
      <c r="G115" s="5"/>
    </row>
    <row r="116" spans="1:7" customFormat="1" ht="15" x14ac:dyDescent="0.25">
      <c r="A116" s="1" t="s">
        <v>6</v>
      </c>
      <c r="B116" s="5"/>
      <c r="C116" s="5"/>
      <c r="D116" s="5"/>
      <c r="E116" s="5"/>
      <c r="F116" s="5"/>
      <c r="G116" s="5"/>
    </row>
    <row r="117" spans="1:7" customFormat="1" ht="15" x14ac:dyDescent="0.25">
      <c r="A117" s="1" t="s">
        <v>55</v>
      </c>
      <c r="B117" s="5">
        <v>1.4683999999999999</v>
      </c>
      <c r="C117" s="5">
        <v>0.32692690000000002</v>
      </c>
      <c r="D117" s="5">
        <v>4.49</v>
      </c>
      <c r="E117" s="5">
        <v>0</v>
      </c>
      <c r="F117" s="5">
        <v>0.82763500000000001</v>
      </c>
      <c r="G117" s="5">
        <v>2.109165</v>
      </c>
    </row>
    <row r="118" spans="1:7" customFormat="1" ht="15" x14ac:dyDescent="0.25">
      <c r="A118" s="1"/>
      <c r="B118" s="5"/>
      <c r="C118" s="5"/>
      <c r="D118" s="5"/>
      <c r="E118" s="5"/>
      <c r="F118" s="5"/>
      <c r="G118" s="5"/>
    </row>
    <row r="119" spans="1:7" customFormat="1" ht="15" x14ac:dyDescent="0.25">
      <c r="A119" s="1" t="s">
        <v>11</v>
      </c>
      <c r="B119" s="5"/>
      <c r="C119" s="5"/>
      <c r="D119" s="5"/>
      <c r="E119" s="5"/>
      <c r="F119" s="5"/>
      <c r="G119" s="5"/>
    </row>
    <row r="120" spans="1:7" customFormat="1" ht="15" x14ac:dyDescent="0.25">
      <c r="A120" s="1" t="s">
        <v>55</v>
      </c>
      <c r="B120" s="5">
        <v>0.32619169999999997</v>
      </c>
      <c r="C120" s="5">
        <v>6.7927600000000005E-2</v>
      </c>
      <c r="D120" s="5">
        <v>4.8</v>
      </c>
      <c r="E120" s="5">
        <v>0</v>
      </c>
      <c r="F120" s="5">
        <v>0.19305600000000001</v>
      </c>
      <c r="G120" s="5">
        <v>0.4593274</v>
      </c>
    </row>
    <row r="121" spans="1:7" customFormat="1" ht="15" x14ac:dyDescent="0.25">
      <c r="A121" s="1"/>
      <c r="B121" s="5"/>
      <c r="C121" s="5"/>
      <c r="D121" s="5"/>
      <c r="E121" s="5"/>
      <c r="F121" s="5"/>
      <c r="G121" s="5"/>
    </row>
    <row r="122" spans="1:7" customFormat="1" ht="15" x14ac:dyDescent="0.25">
      <c r="A122" s="1" t="s">
        <v>12</v>
      </c>
      <c r="B122" s="5"/>
      <c r="C122" s="5"/>
      <c r="D122" s="5"/>
      <c r="E122" s="5"/>
      <c r="F122" s="5"/>
      <c r="G122" s="5"/>
    </row>
    <row r="123" spans="1:7" customFormat="1" ht="15" x14ac:dyDescent="0.25">
      <c r="A123" s="1" t="s">
        <v>55</v>
      </c>
      <c r="B123" s="5">
        <v>-1.23993</v>
      </c>
      <c r="C123" s="5">
        <v>0.30076029999999998</v>
      </c>
      <c r="D123" s="5">
        <v>-4.12</v>
      </c>
      <c r="E123" s="5">
        <v>0</v>
      </c>
      <c r="F123" s="5">
        <v>-1.8294090000000001</v>
      </c>
      <c r="G123" s="5">
        <v>-0.65045039999999998</v>
      </c>
    </row>
    <row r="124" spans="1:7" customFormat="1" ht="15" x14ac:dyDescent="0.25">
      <c r="A124" s="1"/>
      <c r="B124" s="5"/>
      <c r="C124" s="5"/>
      <c r="D124" s="5"/>
      <c r="E124" s="5"/>
      <c r="F124" s="5"/>
      <c r="G124" s="5"/>
    </row>
    <row r="125" spans="1:7" customFormat="1" ht="15" x14ac:dyDescent="0.25">
      <c r="A125" s="1" t="s">
        <v>57</v>
      </c>
      <c r="B125" s="5"/>
      <c r="C125" s="5"/>
      <c r="D125" s="5"/>
      <c r="E125" s="5"/>
      <c r="F125" s="5"/>
      <c r="G125" s="5"/>
    </row>
    <row r="126" spans="1:7" customFormat="1" ht="15" x14ac:dyDescent="0.25">
      <c r="A126" s="1" t="s">
        <v>55</v>
      </c>
      <c r="B126" s="5">
        <v>-1.5462929999999999</v>
      </c>
      <c r="C126" s="5">
        <v>0.34882099999999999</v>
      </c>
      <c r="D126" s="5">
        <v>-4.43</v>
      </c>
      <c r="E126" s="5">
        <v>0</v>
      </c>
      <c r="F126" s="5">
        <v>-2.2299699999999998</v>
      </c>
      <c r="G126" s="5">
        <v>-0.86261639999999995</v>
      </c>
    </row>
    <row r="127" spans="1:7" customFormat="1" ht="15" x14ac:dyDescent="0.25">
      <c r="A127" s="1"/>
      <c r="B127" s="5"/>
      <c r="C127" s="5"/>
      <c r="D127" s="5"/>
      <c r="E127" s="5"/>
      <c r="F127" s="5"/>
      <c r="G127" s="5"/>
    </row>
    <row r="128" spans="1:7" customFormat="1" ht="15" x14ac:dyDescent="0.25">
      <c r="A128" s="1" t="s">
        <v>22</v>
      </c>
      <c r="B128" s="5"/>
      <c r="C128" s="5"/>
      <c r="D128" s="5"/>
      <c r="E128" s="5"/>
      <c r="F128" s="5"/>
      <c r="G128" s="5"/>
    </row>
    <row r="129" spans="1:7" customFormat="1" ht="15" x14ac:dyDescent="0.25">
      <c r="A129" s="1" t="s">
        <v>55</v>
      </c>
      <c r="B129" s="5">
        <v>-28.847180000000002</v>
      </c>
      <c r="C129" s="5">
        <v>3.474774</v>
      </c>
      <c r="D129" s="5">
        <v>-8.3000000000000007</v>
      </c>
      <c r="E129" s="5">
        <v>0</v>
      </c>
      <c r="F129" s="5">
        <v>-35.657609999999998</v>
      </c>
      <c r="G129" s="5">
        <v>-22.036750000000001</v>
      </c>
    </row>
    <row r="130" spans="1:7" customFormat="1" ht="15" x14ac:dyDescent="0.25">
      <c r="A130" s="1"/>
      <c r="B130" s="5"/>
      <c r="C130" s="5"/>
      <c r="D130" s="5"/>
      <c r="E130" s="5"/>
      <c r="F130" s="5"/>
      <c r="G130" s="5"/>
    </row>
    <row r="131" spans="1:7" customFormat="1" ht="15" x14ac:dyDescent="0.25">
      <c r="A131" s="1" t="s">
        <v>104</v>
      </c>
      <c r="B131" s="5"/>
      <c r="C131" s="5"/>
      <c r="D131" s="5"/>
      <c r="E131" s="5"/>
      <c r="F131" s="5"/>
      <c r="G131" s="5"/>
    </row>
    <row r="132" spans="1:7" customFormat="1" ht="15" x14ac:dyDescent="0.25">
      <c r="A132" s="1" t="s">
        <v>55</v>
      </c>
      <c r="B132" s="5">
        <v>-0.13267109999999999</v>
      </c>
      <c r="C132" s="5">
        <v>0.15883249999999999</v>
      </c>
      <c r="D132" s="5">
        <v>-0.84</v>
      </c>
      <c r="E132" s="5">
        <v>0.40400000000000003</v>
      </c>
      <c r="F132" s="5">
        <v>-0.44397710000000001</v>
      </c>
      <c r="G132" s="5">
        <v>0.17863490000000001</v>
      </c>
    </row>
    <row r="133" spans="1:7" customFormat="1" ht="15" x14ac:dyDescent="0.25">
      <c r="A133" s="1"/>
      <c r="B133" s="5"/>
      <c r="C133" s="5"/>
      <c r="D133" s="5"/>
      <c r="E133" s="5"/>
      <c r="F133" s="5"/>
      <c r="G133" s="5"/>
    </row>
    <row r="134" spans="1:7" customFormat="1" ht="15" x14ac:dyDescent="0.25">
      <c r="A134" s="1" t="s">
        <v>51</v>
      </c>
      <c r="B134" s="5">
        <v>483.57190000000003</v>
      </c>
      <c r="C134" s="5">
        <v>58.514119999999998</v>
      </c>
      <c r="D134" s="5">
        <v>8.26</v>
      </c>
      <c r="E134" s="5">
        <v>0</v>
      </c>
      <c r="F134" s="5">
        <v>368.88630000000001</v>
      </c>
      <c r="G134" s="5">
        <v>598.25739999999996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74</v>
      </c>
    </row>
    <row r="2" spans="1:5" x14ac:dyDescent="0.25">
      <c r="A2" s="4" t="s">
        <v>133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67</v>
      </c>
    </row>
    <row r="6" spans="1:5" x14ac:dyDescent="0.25">
      <c r="A6" s="4" t="s">
        <v>75</v>
      </c>
      <c r="B6" s="15">
        <v>25519.38</v>
      </c>
      <c r="C6" s="15"/>
      <c r="D6" s="15"/>
      <c r="E6" s="15"/>
    </row>
    <row r="7" spans="1:5" x14ac:dyDescent="0.25">
      <c r="A7" s="4" t="s">
        <v>196</v>
      </c>
      <c r="B7" s="15">
        <v>20889.2</v>
      </c>
      <c r="C7" s="15"/>
      <c r="D7" s="15"/>
      <c r="E7" s="15"/>
    </row>
    <row r="8" spans="1:5" x14ac:dyDescent="0.25">
      <c r="A8" s="7" t="s">
        <v>76</v>
      </c>
      <c r="B8" s="16">
        <v>521.27110000000005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78</v>
      </c>
      <c r="B11" s="15"/>
      <c r="C11" s="15"/>
      <c r="D11" s="15"/>
      <c r="E11" s="15"/>
    </row>
    <row r="12" spans="1:5" x14ac:dyDescent="0.25">
      <c r="A12" s="4" t="s">
        <v>59</v>
      </c>
      <c r="B12" s="15" t="s">
        <v>110</v>
      </c>
      <c r="C12" s="15" t="s">
        <v>75</v>
      </c>
      <c r="D12" s="15" t="s">
        <v>111</v>
      </c>
      <c r="E12" s="15" t="s">
        <v>76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v>1.9E-2</v>
      </c>
      <c r="C14" s="15"/>
      <c r="D14" s="15"/>
      <c r="E14" s="15"/>
    </row>
    <row r="15" spans="1:5" x14ac:dyDescent="0.25">
      <c r="A15" s="10">
        <v>38749</v>
      </c>
      <c r="B15" s="4">
        <v>1.423</v>
      </c>
      <c r="C15" s="15"/>
      <c r="D15" s="15"/>
      <c r="E15" s="15"/>
    </row>
    <row r="16" spans="1:5" x14ac:dyDescent="0.25">
      <c r="A16" s="10">
        <v>38777</v>
      </c>
      <c r="B16" s="4">
        <v>2.3959999999999999</v>
      </c>
      <c r="C16" s="15"/>
      <c r="D16" s="15"/>
      <c r="E16" s="15"/>
    </row>
    <row r="17" spans="1:5" x14ac:dyDescent="0.25">
      <c r="A17" s="10">
        <v>38808</v>
      </c>
      <c r="B17" s="4">
        <v>2.9630000000000001</v>
      </c>
      <c r="C17" s="15"/>
      <c r="D17" s="15"/>
      <c r="E17" s="15"/>
    </row>
    <row r="18" spans="1:5" x14ac:dyDescent="0.25">
      <c r="A18" s="10">
        <v>38838</v>
      </c>
      <c r="B18" s="4">
        <v>3.4780000000000002</v>
      </c>
      <c r="C18" s="15"/>
      <c r="D18" s="15"/>
      <c r="E18" s="15"/>
    </row>
    <row r="19" spans="1:5" x14ac:dyDescent="0.25">
      <c r="A19" s="10">
        <v>38869</v>
      </c>
      <c r="B19" s="4">
        <v>3.1909999999999998</v>
      </c>
      <c r="C19" s="15"/>
      <c r="D19" s="15"/>
      <c r="E19" s="15"/>
    </row>
    <row r="20" spans="1:5" x14ac:dyDescent="0.25">
      <c r="A20" s="10">
        <v>38899</v>
      </c>
      <c r="B20" s="4">
        <v>3.5030000000000001</v>
      </c>
      <c r="C20" s="15"/>
      <c r="D20" s="15"/>
      <c r="E20" s="15"/>
    </row>
    <row r="21" spans="1:5" x14ac:dyDescent="0.25">
      <c r="A21" s="10">
        <v>38930</v>
      </c>
      <c r="B21" s="4">
        <v>3.6080000000000001</v>
      </c>
      <c r="C21" s="15"/>
      <c r="D21" s="15"/>
      <c r="E21" s="15"/>
    </row>
    <row r="22" spans="1:5" x14ac:dyDescent="0.25">
      <c r="A22" s="10">
        <v>38961</v>
      </c>
      <c r="B22" s="4">
        <v>3.21</v>
      </c>
      <c r="C22" s="15"/>
      <c r="D22" s="15"/>
      <c r="E22" s="15"/>
    </row>
    <row r="23" spans="1:5" x14ac:dyDescent="0.25">
      <c r="A23" s="10">
        <v>38991</v>
      </c>
      <c r="B23" s="4">
        <v>4.0469999999999997</v>
      </c>
      <c r="C23" s="15"/>
      <c r="D23" s="15"/>
      <c r="E23" s="15"/>
    </row>
    <row r="24" spans="1:5" x14ac:dyDescent="0.25">
      <c r="A24" s="10">
        <v>39022</v>
      </c>
      <c r="B24" s="4">
        <v>4.4939999999999998</v>
      </c>
      <c r="C24" s="15"/>
      <c r="D24" s="15"/>
      <c r="E24" s="15"/>
    </row>
    <row r="25" spans="1:5" x14ac:dyDescent="0.25">
      <c r="A25" s="10">
        <v>39052</v>
      </c>
      <c r="B25" s="4">
        <v>3.9039999999999999</v>
      </c>
      <c r="C25" s="15"/>
      <c r="D25" s="15"/>
      <c r="E25" s="15"/>
    </row>
    <row r="26" spans="1:5" x14ac:dyDescent="0.25">
      <c r="A26" s="10">
        <v>39083</v>
      </c>
      <c r="B26" s="4">
        <v>5.27</v>
      </c>
      <c r="C26" s="15"/>
      <c r="D26" s="15"/>
      <c r="E26" s="15"/>
    </row>
    <row r="27" spans="1:5" x14ac:dyDescent="0.25">
      <c r="A27" s="10">
        <v>39114</v>
      </c>
      <c r="B27" s="4">
        <v>4.3339999999999996</v>
      </c>
      <c r="C27" s="15"/>
      <c r="D27" s="15"/>
      <c r="E27" s="15"/>
    </row>
    <row r="28" spans="1:5" x14ac:dyDescent="0.25">
      <c r="A28" s="10">
        <v>39142</v>
      </c>
      <c r="B28" s="4">
        <v>4.7249999999999996</v>
      </c>
      <c r="C28" s="15"/>
      <c r="D28" s="15"/>
      <c r="E28" s="15"/>
    </row>
    <row r="29" spans="1:5" x14ac:dyDescent="0.25">
      <c r="A29" s="10">
        <v>39173</v>
      </c>
      <c r="B29" s="4">
        <v>4.4320000000000004</v>
      </c>
      <c r="C29" s="15"/>
      <c r="D29" s="15"/>
      <c r="E29" s="15"/>
    </row>
    <row r="30" spans="1:5" x14ac:dyDescent="0.25">
      <c r="A30" s="10">
        <v>39203</v>
      </c>
      <c r="B30" s="4">
        <v>5.0209999999999999</v>
      </c>
      <c r="C30" s="15"/>
      <c r="D30" s="15"/>
      <c r="E30" s="15"/>
    </row>
    <row r="31" spans="1:5" x14ac:dyDescent="0.25">
      <c r="A31" s="10">
        <v>39234</v>
      </c>
      <c r="B31" s="4">
        <v>4.851</v>
      </c>
      <c r="C31" s="15"/>
      <c r="D31" s="15"/>
      <c r="E31" s="15"/>
    </row>
    <row r="32" spans="1:5" x14ac:dyDescent="0.25">
      <c r="A32" s="10">
        <v>39264</v>
      </c>
      <c r="B32" s="4">
        <v>4.5469999999999997</v>
      </c>
      <c r="C32" s="15"/>
      <c r="D32" s="15"/>
      <c r="E32" s="15"/>
    </row>
    <row r="33" spans="1:5" x14ac:dyDescent="0.25">
      <c r="A33" s="10">
        <v>39295</v>
      </c>
      <c r="B33" s="4">
        <v>5.2939999999999996</v>
      </c>
      <c r="C33" s="15"/>
      <c r="D33" s="15"/>
      <c r="E33" s="15"/>
    </row>
    <row r="34" spans="1:5" x14ac:dyDescent="0.25">
      <c r="A34" s="10">
        <v>39326</v>
      </c>
      <c r="B34" s="4">
        <v>5.0069999999999997</v>
      </c>
      <c r="C34" s="15"/>
      <c r="D34" s="15"/>
      <c r="E34" s="15"/>
    </row>
    <row r="35" spans="1:5" x14ac:dyDescent="0.25">
      <c r="A35" s="10">
        <v>39356</v>
      </c>
      <c r="B35" s="4">
        <v>6.2770000000000001</v>
      </c>
      <c r="C35" s="15"/>
      <c r="D35" s="15"/>
      <c r="E35" s="15"/>
    </row>
    <row r="36" spans="1:5" x14ac:dyDescent="0.25">
      <c r="A36" s="10">
        <v>39387</v>
      </c>
      <c r="B36" s="4">
        <v>6.093</v>
      </c>
      <c r="C36" s="15"/>
      <c r="D36" s="15"/>
      <c r="E36" s="15"/>
    </row>
    <row r="37" spans="1:5" x14ac:dyDescent="0.25">
      <c r="A37" s="10">
        <v>39417</v>
      </c>
      <c r="B37" s="4">
        <v>4.3419999999999996</v>
      </c>
      <c r="C37" s="15"/>
      <c r="D37" s="15"/>
      <c r="E37" s="15"/>
    </row>
    <row r="38" spans="1:5" x14ac:dyDescent="0.25">
      <c r="A38" s="10">
        <v>39448</v>
      </c>
      <c r="B38" s="4">
        <v>5.0369999999999999</v>
      </c>
      <c r="C38" s="15"/>
      <c r="D38" s="15"/>
      <c r="E38" s="15"/>
    </row>
    <row r="39" spans="1:5" x14ac:dyDescent="0.25">
      <c r="A39" s="10">
        <v>39479</v>
      </c>
      <c r="B39" s="4">
        <v>4.4829999999999997</v>
      </c>
      <c r="C39" s="15"/>
      <c r="D39" s="15"/>
      <c r="E39" s="15"/>
    </row>
    <row r="40" spans="1:5" x14ac:dyDescent="0.25">
      <c r="A40" s="10">
        <v>39508</v>
      </c>
      <c r="B40" s="4">
        <v>4.8460000000000001</v>
      </c>
      <c r="C40" s="15"/>
      <c r="D40" s="15"/>
      <c r="E40" s="15"/>
    </row>
    <row r="41" spans="1:5" x14ac:dyDescent="0.25">
      <c r="A41" s="10">
        <v>39539</v>
      </c>
      <c r="B41" s="4">
        <v>5.0999999999999996</v>
      </c>
      <c r="C41" s="15"/>
      <c r="D41" s="15"/>
      <c r="E41" s="15"/>
    </row>
    <row r="42" spans="1:5" x14ac:dyDescent="0.25">
      <c r="A42" s="10">
        <v>39569</v>
      </c>
      <c r="B42" s="4">
        <v>4.694</v>
      </c>
      <c r="C42" s="15"/>
      <c r="D42" s="15"/>
      <c r="E42" s="15"/>
    </row>
    <row r="43" spans="1:5" x14ac:dyDescent="0.25">
      <c r="A43" s="10">
        <v>39600</v>
      </c>
      <c r="B43" s="4">
        <v>4.9580000000000002</v>
      </c>
      <c r="C43" s="15"/>
      <c r="D43" s="15"/>
      <c r="E43" s="15"/>
    </row>
    <row r="44" spans="1:5" x14ac:dyDescent="0.25">
      <c r="A44" s="10">
        <v>39630</v>
      </c>
      <c r="B44" s="4">
        <v>4.8019999999999996</v>
      </c>
      <c r="C44" s="15"/>
      <c r="D44" s="15"/>
      <c r="E44" s="15"/>
    </row>
    <row r="45" spans="1:5" x14ac:dyDescent="0.25">
      <c r="A45" s="10">
        <v>39661</v>
      </c>
      <c r="B45" s="4">
        <v>4.8090000000000002</v>
      </c>
      <c r="C45" s="15"/>
      <c r="D45" s="15"/>
      <c r="E45" s="15"/>
    </row>
    <row r="46" spans="1:5" x14ac:dyDescent="0.25">
      <c r="A46" s="10">
        <v>39692</v>
      </c>
      <c r="B46" s="4">
        <v>4.1619999999999999</v>
      </c>
      <c r="C46" s="15"/>
      <c r="D46" s="15"/>
      <c r="E46" s="15"/>
    </row>
    <row r="47" spans="1:5" x14ac:dyDescent="0.25">
      <c r="A47" s="10">
        <v>39722</v>
      </c>
      <c r="B47" s="4">
        <v>4.2469999999999999</v>
      </c>
      <c r="C47" s="15"/>
      <c r="D47" s="15"/>
      <c r="E47" s="15"/>
    </row>
    <row r="48" spans="1:5" x14ac:dyDescent="0.25">
      <c r="A48" s="10">
        <v>39753</v>
      </c>
      <c r="B48" s="4">
        <v>3.7010000000000001</v>
      </c>
      <c r="C48" s="15"/>
      <c r="D48" s="15"/>
      <c r="E48" s="15"/>
    </row>
    <row r="49" spans="1:5" x14ac:dyDescent="0.25">
      <c r="A49" s="10">
        <v>39783</v>
      </c>
      <c r="B49" s="4">
        <v>3.4660000000000002</v>
      </c>
      <c r="C49" s="15"/>
      <c r="D49" s="15"/>
      <c r="E49" s="15"/>
    </row>
    <row r="50" spans="1:5" x14ac:dyDescent="0.25">
      <c r="A50" s="10">
        <v>39814</v>
      </c>
      <c r="B50" s="4">
        <v>3.4809999999999999</v>
      </c>
      <c r="C50" s="15"/>
      <c r="D50" s="15"/>
      <c r="E50" s="15"/>
    </row>
    <row r="51" spans="1:5" x14ac:dyDescent="0.25">
      <c r="A51" s="10">
        <v>39845</v>
      </c>
      <c r="B51" s="4">
        <v>3.0209999999999999</v>
      </c>
      <c r="C51" s="15"/>
      <c r="D51" s="15"/>
      <c r="E51" s="15"/>
    </row>
    <row r="52" spans="1:5" x14ac:dyDescent="0.25">
      <c r="A52" s="10">
        <v>39873</v>
      </c>
      <c r="B52" s="4">
        <v>3.875</v>
      </c>
      <c r="C52" s="15"/>
      <c r="D52" s="15"/>
      <c r="E52" s="15"/>
    </row>
    <row r="53" spans="1:5" x14ac:dyDescent="0.25">
      <c r="A53" s="10">
        <v>39904</v>
      </c>
      <c r="B53" s="4">
        <v>16.027000000000001</v>
      </c>
      <c r="C53" s="15"/>
      <c r="D53" s="15"/>
      <c r="E53" s="15"/>
    </row>
    <row r="54" spans="1:5" x14ac:dyDescent="0.25">
      <c r="A54" s="10">
        <v>39934</v>
      </c>
      <c r="B54" s="4">
        <v>16.428999999999998</v>
      </c>
      <c r="C54" s="15"/>
      <c r="D54" s="15"/>
      <c r="E54" s="15"/>
    </row>
    <row r="55" spans="1:5" x14ac:dyDescent="0.25">
      <c r="A55" s="10">
        <v>39965</v>
      </c>
      <c r="B55" s="4">
        <v>15.465</v>
      </c>
      <c r="C55" s="15"/>
      <c r="D55" s="15"/>
      <c r="E55" s="15"/>
    </row>
    <row r="56" spans="1:5" x14ac:dyDescent="0.25">
      <c r="A56" s="10">
        <v>39995</v>
      </c>
      <c r="B56" s="4">
        <v>18.538</v>
      </c>
      <c r="C56" s="15"/>
      <c r="D56" s="15"/>
      <c r="E56" s="15"/>
    </row>
    <row r="57" spans="1:5" x14ac:dyDescent="0.25">
      <c r="A57" s="10">
        <v>40026</v>
      </c>
      <c r="B57" s="4">
        <v>19.138000000000002</v>
      </c>
      <c r="C57" s="15"/>
      <c r="D57" s="15"/>
      <c r="E57" s="15"/>
    </row>
    <row r="58" spans="1:5" x14ac:dyDescent="0.25">
      <c r="A58" s="10">
        <v>40057</v>
      </c>
      <c r="B58" s="4">
        <v>18.173999999999999</v>
      </c>
      <c r="C58" s="15"/>
      <c r="D58" s="15"/>
      <c r="E58" s="15"/>
    </row>
    <row r="59" spans="1:5" x14ac:dyDescent="0.25">
      <c r="A59" s="10">
        <v>40087</v>
      </c>
      <c r="B59" s="4">
        <v>20.030999999999999</v>
      </c>
      <c r="C59" s="15"/>
      <c r="D59" s="15"/>
      <c r="E59" s="15"/>
    </row>
    <row r="60" spans="1:5" x14ac:dyDescent="0.25">
      <c r="A60" s="10">
        <v>40118</v>
      </c>
      <c r="B60" s="4">
        <v>19.984000000000002</v>
      </c>
      <c r="C60" s="15"/>
      <c r="D60" s="15"/>
      <c r="E60" s="15"/>
    </row>
    <row r="61" spans="1:5" x14ac:dyDescent="0.25">
      <c r="A61" s="10">
        <v>40148</v>
      </c>
      <c r="B61" s="4">
        <v>19.143000000000001</v>
      </c>
      <c r="C61" s="15"/>
      <c r="D61" s="15"/>
      <c r="E61" s="15"/>
    </row>
    <row r="62" spans="1:5" x14ac:dyDescent="0.25">
      <c r="A62" s="10">
        <v>40179</v>
      </c>
      <c r="B62" s="4">
        <v>22.210999999999999</v>
      </c>
      <c r="C62" s="15"/>
      <c r="D62" s="15"/>
      <c r="E62" s="15"/>
    </row>
    <row r="63" spans="1:5" x14ac:dyDescent="0.25">
      <c r="A63" s="10">
        <v>40210</v>
      </c>
      <c r="B63" s="4">
        <v>17.925999999999998</v>
      </c>
      <c r="C63" s="15"/>
      <c r="D63" s="15"/>
      <c r="E63" s="15"/>
    </row>
    <row r="64" spans="1:5" x14ac:dyDescent="0.25">
      <c r="A64" s="10">
        <v>40238</v>
      </c>
      <c r="B64" s="4">
        <v>13.657999999999999</v>
      </c>
      <c r="C64" s="15"/>
      <c r="D64" s="15"/>
      <c r="E64" s="15"/>
    </row>
    <row r="65" spans="1:6" x14ac:dyDescent="0.25">
      <c r="A65" s="10">
        <v>40269</v>
      </c>
      <c r="B65" s="4">
        <v>20.324000000000002</v>
      </c>
      <c r="C65" s="15"/>
      <c r="D65" s="15"/>
      <c r="E65" s="15"/>
    </row>
    <row r="66" spans="1:6" x14ac:dyDescent="0.25">
      <c r="A66" s="10">
        <v>40299</v>
      </c>
      <c r="B66" s="4">
        <v>20.678999999999998</v>
      </c>
      <c r="C66" s="15"/>
      <c r="D66" s="15"/>
      <c r="E66" s="15"/>
    </row>
    <row r="67" spans="1:6" x14ac:dyDescent="0.25">
      <c r="A67" s="10">
        <v>40330</v>
      </c>
      <c r="B67" s="4">
        <v>20.306999999999999</v>
      </c>
      <c r="C67" s="15"/>
      <c r="D67" s="15"/>
      <c r="E67" s="15"/>
    </row>
    <row r="68" spans="1:6" x14ac:dyDescent="0.25">
      <c r="A68" s="10">
        <v>40360</v>
      </c>
      <c r="B68" s="4">
        <v>23.504000000000001</v>
      </c>
      <c r="C68" s="15"/>
      <c r="D68" s="15"/>
      <c r="E68" s="15"/>
    </row>
    <row r="69" spans="1:6" x14ac:dyDescent="0.25">
      <c r="A69" s="10">
        <v>40391</v>
      </c>
      <c r="B69" s="4">
        <v>24.742999999999999</v>
      </c>
      <c r="C69" s="15"/>
      <c r="D69" s="15"/>
      <c r="E69" s="15"/>
    </row>
    <row r="70" spans="1:6" x14ac:dyDescent="0.25">
      <c r="A70" s="10">
        <v>40422</v>
      </c>
      <c r="B70" s="4">
        <v>26.643999999999998</v>
      </c>
      <c r="C70" s="15"/>
      <c r="D70" s="15"/>
      <c r="E70" s="15"/>
    </row>
    <row r="71" spans="1:6" x14ac:dyDescent="0.25">
      <c r="A71" s="10">
        <v>40452</v>
      </c>
      <c r="B71" s="4">
        <v>27.898</v>
      </c>
      <c r="C71" s="15"/>
      <c r="D71" s="15"/>
      <c r="E71" s="15"/>
    </row>
    <row r="72" spans="1:6" x14ac:dyDescent="0.25">
      <c r="A72" s="10">
        <v>40483</v>
      </c>
      <c r="B72" s="4">
        <v>29.113</v>
      </c>
      <c r="C72" s="15"/>
      <c r="D72" s="15"/>
      <c r="E72" s="15"/>
    </row>
    <row r="73" spans="1:6" x14ac:dyDescent="0.25">
      <c r="A73" s="10">
        <v>40513</v>
      </c>
      <c r="B73" s="4">
        <v>28.573</v>
      </c>
      <c r="C73" s="15"/>
      <c r="D73" s="15"/>
      <c r="E73" s="15"/>
    </row>
    <row r="74" spans="1:6" x14ac:dyDescent="0.25">
      <c r="A74" s="10">
        <v>40544</v>
      </c>
      <c r="B74" s="4">
        <v>32.347000000000001</v>
      </c>
      <c r="C74" s="4">
        <v>31.24353</v>
      </c>
      <c r="D74" s="15">
        <v>26.44472</v>
      </c>
      <c r="E74" s="15">
        <v>24.602509999999999</v>
      </c>
      <c r="F74" s="15"/>
    </row>
    <row r="75" spans="1:6" x14ac:dyDescent="0.25">
      <c r="A75" s="10">
        <v>40575</v>
      </c>
      <c r="B75" s="4">
        <v>29.814</v>
      </c>
      <c r="C75" s="4">
        <v>32.500250000000001</v>
      </c>
      <c r="D75" s="15">
        <v>24.19801</v>
      </c>
      <c r="E75" s="15">
        <v>27.878789999999999</v>
      </c>
      <c r="F75" s="15"/>
    </row>
    <row r="76" spans="1:6" x14ac:dyDescent="0.25">
      <c r="A76" s="10">
        <v>40603</v>
      </c>
      <c r="B76" s="4">
        <v>30.945</v>
      </c>
      <c r="C76" s="4">
        <v>33.7318</v>
      </c>
      <c r="D76" s="15">
        <v>21.91601</v>
      </c>
      <c r="E76" s="15">
        <v>41.871670000000002</v>
      </c>
      <c r="F76" s="15"/>
    </row>
    <row r="77" spans="1:6" x14ac:dyDescent="0.25">
      <c r="A77" s="10">
        <v>40634</v>
      </c>
      <c r="B77" s="4">
        <v>29.905000000000001</v>
      </c>
      <c r="C77" s="4">
        <v>34.915889999999997</v>
      </c>
      <c r="D77" s="15">
        <v>19.769069999999999</v>
      </c>
      <c r="E77" s="15">
        <v>32.682569999999998</v>
      </c>
      <c r="F77" s="15"/>
    </row>
    <row r="78" spans="1:6" x14ac:dyDescent="0.25">
      <c r="A78" s="10">
        <v>40664</v>
      </c>
      <c r="B78" s="4">
        <v>32.192</v>
      </c>
      <c r="C78" s="4">
        <v>36.023539999999997</v>
      </c>
      <c r="D78" s="15">
        <v>17.82394</v>
      </c>
      <c r="E78" s="15">
        <v>31.67334</v>
      </c>
      <c r="F78" s="15"/>
    </row>
    <row r="79" spans="1:6" x14ac:dyDescent="0.25">
      <c r="A79" s="10">
        <v>40695</v>
      </c>
      <c r="B79" s="4">
        <v>31.638000000000002</v>
      </c>
      <c r="C79" s="4">
        <v>37.012520000000002</v>
      </c>
      <c r="D79" s="15">
        <v>16.09498</v>
      </c>
      <c r="E79" s="15">
        <v>37.258800000000001</v>
      </c>
      <c r="F79" s="15"/>
    </row>
    <row r="80" spans="1:6" x14ac:dyDescent="0.25">
      <c r="A80" s="10">
        <v>40725</v>
      </c>
      <c r="B80" s="4">
        <v>34.220999999999997</v>
      </c>
      <c r="C80" s="4">
        <v>37.821759999999998</v>
      </c>
      <c r="D80" s="15">
        <v>14.57226</v>
      </c>
      <c r="E80" s="15">
        <v>35.566589999999998</v>
      </c>
      <c r="F80" s="15"/>
    </row>
    <row r="81" spans="1:6" x14ac:dyDescent="0.25">
      <c r="A81" s="10">
        <v>40756</v>
      </c>
      <c r="B81" s="4">
        <v>34.801000000000002</v>
      </c>
      <c r="C81" s="4">
        <v>38.358049999999999</v>
      </c>
      <c r="D81" s="15">
        <v>13.236230000000001</v>
      </c>
      <c r="E81" s="15">
        <v>31.567270000000001</v>
      </c>
      <c r="F81" s="15"/>
    </row>
    <row r="82" spans="1:6" x14ac:dyDescent="0.25">
      <c r="A82" s="10">
        <v>40787</v>
      </c>
      <c r="B82" s="4">
        <v>34.231000000000002</v>
      </c>
      <c r="C82" s="4">
        <v>38.460259999999998</v>
      </c>
      <c r="D82" s="15">
        <v>12.06476</v>
      </c>
      <c r="E82" s="15">
        <v>34.711089999999999</v>
      </c>
      <c r="F82" s="15"/>
    </row>
    <row r="83" spans="1:6" x14ac:dyDescent="0.25">
      <c r="A83" s="10">
        <v>40817</v>
      </c>
      <c r="B83" s="4">
        <v>36.673000000000002</v>
      </c>
      <c r="C83" s="4">
        <v>37.822620000000001</v>
      </c>
      <c r="D83" s="15">
        <v>11.03645</v>
      </c>
      <c r="E83" s="15">
        <v>38.12086</v>
      </c>
      <c r="F83" s="15"/>
    </row>
    <row r="84" spans="1:6" x14ac:dyDescent="0.25">
      <c r="A84" s="10">
        <v>40848</v>
      </c>
      <c r="B84" s="4">
        <v>39.747</v>
      </c>
      <c r="C84" s="4">
        <v>35.677909999999997</v>
      </c>
      <c r="D84" s="15">
        <v>10.1319</v>
      </c>
      <c r="E84" s="15">
        <v>40.006599999999999</v>
      </c>
      <c r="F84" s="15"/>
    </row>
    <row r="85" spans="1:6" x14ac:dyDescent="0.25">
      <c r="A85" s="10">
        <v>40878</v>
      </c>
      <c r="B85" s="4">
        <v>38.039000000000001</v>
      </c>
      <c r="C85" s="4">
        <v>28.272269999999999</v>
      </c>
      <c r="D85" s="15">
        <v>9.33413</v>
      </c>
      <c r="E85" s="15">
        <v>31.138010000000001</v>
      </c>
      <c r="F85" s="15"/>
    </row>
    <row r="86" spans="1:6" x14ac:dyDescent="0.25">
      <c r="A86" s="10">
        <v>40909</v>
      </c>
      <c r="B86" s="4">
        <v>42.747999999999998</v>
      </c>
      <c r="C86" s="4">
        <v>64.100560000000002</v>
      </c>
      <c r="D86" s="15">
        <v>8.6284799999999997</v>
      </c>
      <c r="E86" s="15">
        <v>36.519559999999998</v>
      </c>
      <c r="F86" s="15"/>
    </row>
    <row r="87" spans="1:6" x14ac:dyDescent="0.25">
      <c r="A87" s="10">
        <v>40940</v>
      </c>
      <c r="B87" s="4">
        <v>39.466999999999999</v>
      </c>
      <c r="C87" s="4">
        <v>67.503410000000002</v>
      </c>
      <c r="D87" s="15">
        <v>8.0024359999999994</v>
      </c>
      <c r="E87" s="15">
        <v>40.484760000000001</v>
      </c>
      <c r="F87" s="15"/>
    </row>
    <row r="88" spans="1:6" x14ac:dyDescent="0.25">
      <c r="A88" s="10">
        <v>40969</v>
      </c>
      <c r="B88" s="4">
        <v>40.829000000000001</v>
      </c>
      <c r="C88" s="4">
        <v>70.548169999999999</v>
      </c>
      <c r="D88" s="15">
        <v>7.445335</v>
      </c>
      <c r="E88" s="15">
        <v>34.715200000000003</v>
      </c>
      <c r="F88" s="15"/>
    </row>
    <row r="89" spans="1:6" x14ac:dyDescent="0.25">
      <c r="A89" s="10">
        <v>41000</v>
      </c>
      <c r="B89" s="4">
        <v>40.536999999999999</v>
      </c>
      <c r="C89" s="4">
        <v>74.219700000000003</v>
      </c>
      <c r="D89" s="15">
        <v>6.9481070000000003</v>
      </c>
      <c r="E89" s="15">
        <v>37.450360000000003</v>
      </c>
      <c r="F89" s="15"/>
    </row>
    <row r="90" spans="1:6" x14ac:dyDescent="0.25">
      <c r="A90" s="10">
        <v>41030</v>
      </c>
      <c r="B90" s="4">
        <v>43.366999999999997</v>
      </c>
      <c r="C90" s="4">
        <v>78.808199999999999</v>
      </c>
      <c r="D90" s="15">
        <v>6.5030299999999999</v>
      </c>
      <c r="E90" s="15">
        <v>39.563330000000001</v>
      </c>
      <c r="F90" s="15"/>
    </row>
    <row r="91" spans="1:6" x14ac:dyDescent="0.25">
      <c r="A91" s="10">
        <v>41061</v>
      </c>
      <c r="B91" s="4">
        <v>41.01</v>
      </c>
      <c r="C91" s="4">
        <v>82.962010000000006</v>
      </c>
      <c r="D91" s="15">
        <v>6.1035110000000001</v>
      </c>
      <c r="E91" s="15">
        <v>42.849060000000001</v>
      </c>
      <c r="F91" s="15"/>
    </row>
    <row r="92" spans="1:6" x14ac:dyDescent="0.25">
      <c r="A92" s="10">
        <v>41091</v>
      </c>
      <c r="B92" s="4">
        <v>44.435000000000002</v>
      </c>
      <c r="C92" s="4">
        <v>87.245729999999995</v>
      </c>
      <c r="D92" s="15">
        <v>5.7439140000000002</v>
      </c>
      <c r="E92" s="15">
        <v>47.645960000000002</v>
      </c>
      <c r="F92" s="15"/>
    </row>
    <row r="93" spans="1:6" x14ac:dyDescent="0.25">
      <c r="A93" s="10">
        <v>41122</v>
      </c>
      <c r="B93" s="4">
        <v>45.320999999999998</v>
      </c>
      <c r="C93" s="4">
        <v>92.251230000000007</v>
      </c>
      <c r="D93" s="15">
        <v>5.4194040000000001</v>
      </c>
      <c r="E93" s="15">
        <v>45.47927</v>
      </c>
      <c r="F93" s="15"/>
    </row>
    <row r="94" spans="1:6" x14ac:dyDescent="0.25">
      <c r="A94" s="10">
        <v>41153</v>
      </c>
      <c r="B94" s="4">
        <v>41.378</v>
      </c>
      <c r="C94" s="4">
        <v>97.324349999999995</v>
      </c>
      <c r="D94" s="15">
        <v>5.1258229999999996</v>
      </c>
      <c r="E94" s="15">
        <v>46.355919999999998</v>
      </c>
      <c r="F94" s="15"/>
    </row>
    <row r="95" spans="1:6" x14ac:dyDescent="0.25">
      <c r="A95" s="10">
        <v>41183</v>
      </c>
      <c r="B95" s="4">
        <v>47.271999999999998</v>
      </c>
      <c r="C95" s="4">
        <v>101.7277</v>
      </c>
      <c r="D95" s="15">
        <v>4.859585</v>
      </c>
      <c r="E95" s="15">
        <v>42.885719999999999</v>
      </c>
      <c r="F95" s="15"/>
    </row>
    <row r="96" spans="1:6" x14ac:dyDescent="0.25">
      <c r="A96" s="10">
        <v>41214</v>
      </c>
      <c r="B96" s="4">
        <v>49.103999999999999</v>
      </c>
      <c r="C96" s="4">
        <v>107.89960000000001</v>
      </c>
      <c r="D96" s="15">
        <v>4.6175870000000003</v>
      </c>
      <c r="E96" s="15">
        <v>40.532690000000002</v>
      </c>
      <c r="F96" s="15"/>
    </row>
    <row r="97" spans="1:6" x14ac:dyDescent="0.25">
      <c r="A97" s="10">
        <v>41244</v>
      </c>
      <c r="B97" s="4">
        <v>40.926000000000002</v>
      </c>
      <c r="C97" s="4">
        <v>114.50879999999999</v>
      </c>
      <c r="D97" s="15">
        <v>4.3971340000000003</v>
      </c>
      <c r="E97" s="15">
        <v>42.897579999999998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5" x14ac:dyDescent="0.2">
      <c r="A1" s="3" t="s">
        <v>195</v>
      </c>
    </row>
    <row r="2" spans="1:15" x14ac:dyDescent="0.2">
      <c r="A2" s="3" t="s">
        <v>98</v>
      </c>
    </row>
    <row r="4" spans="1:15" ht="12.75" customHeight="1" x14ac:dyDescent="0.2">
      <c r="A4" s="3" t="s">
        <v>59</v>
      </c>
      <c r="C4" s="21" t="s">
        <v>60</v>
      </c>
      <c r="D4" s="21"/>
      <c r="E4" s="21"/>
      <c r="F4" s="22" t="s">
        <v>112</v>
      </c>
      <c r="G4" s="22"/>
      <c r="H4" s="22"/>
    </row>
    <row r="5" spans="1:15" x14ac:dyDescent="0.2">
      <c r="C5" s="21"/>
      <c r="D5" s="21"/>
      <c r="E5" s="21"/>
      <c r="F5" s="22"/>
      <c r="G5" s="22"/>
      <c r="H5" s="22"/>
    </row>
    <row r="6" spans="1:15" x14ac:dyDescent="0.2">
      <c r="B6" s="3" t="s">
        <v>110</v>
      </c>
      <c r="C6" s="3" t="s">
        <v>113</v>
      </c>
      <c r="D6" s="3" t="s">
        <v>114</v>
      </c>
      <c r="E6" s="3" t="s">
        <v>115</v>
      </c>
      <c r="F6" s="3" t="s">
        <v>61</v>
      </c>
      <c r="G6" s="3" t="s">
        <v>62</v>
      </c>
      <c r="H6" s="3" t="s">
        <v>63</v>
      </c>
    </row>
    <row r="7" spans="1:15" x14ac:dyDescent="0.2">
      <c r="A7" s="10">
        <v>38718</v>
      </c>
      <c r="B7" s="15">
        <v>1.9E-2</v>
      </c>
      <c r="C7" s="6"/>
      <c r="D7" s="6"/>
      <c r="E7" s="6"/>
      <c r="I7" s="11"/>
    </row>
    <row r="8" spans="1:15" x14ac:dyDescent="0.2">
      <c r="A8" s="10">
        <v>38749</v>
      </c>
      <c r="B8" s="15">
        <v>1.423</v>
      </c>
      <c r="C8" s="6"/>
      <c r="D8" s="6"/>
      <c r="E8" s="6"/>
      <c r="I8" s="15"/>
    </row>
    <row r="9" spans="1:15" x14ac:dyDescent="0.2">
      <c r="A9" s="10">
        <v>38777</v>
      </c>
      <c r="B9" s="15">
        <v>2.3959999999999999</v>
      </c>
      <c r="C9" s="6"/>
      <c r="D9" s="6"/>
      <c r="E9" s="6"/>
      <c r="I9" s="15"/>
    </row>
    <row r="10" spans="1:15" x14ac:dyDescent="0.2">
      <c r="A10" s="10">
        <v>38808</v>
      </c>
      <c r="B10" s="15">
        <v>2.9630000000000001</v>
      </c>
      <c r="C10" s="6"/>
      <c r="D10" s="6"/>
      <c r="E10" s="6"/>
      <c r="I10" s="15"/>
    </row>
    <row r="11" spans="1:15" x14ac:dyDescent="0.2">
      <c r="A11" s="10">
        <v>38838</v>
      </c>
      <c r="B11" s="15">
        <v>3.4780000000000002</v>
      </c>
      <c r="C11" s="6"/>
      <c r="D11" s="6"/>
      <c r="E11" s="6"/>
      <c r="I11" s="15"/>
      <c r="J11" s="6"/>
      <c r="K11" s="6"/>
      <c r="L11" s="6"/>
      <c r="M11" s="6"/>
      <c r="N11" s="6"/>
      <c r="O11" s="6"/>
    </row>
    <row r="12" spans="1:15" x14ac:dyDescent="0.2">
      <c r="A12" s="10">
        <v>38869</v>
      </c>
      <c r="B12" s="15">
        <v>3.1909999999999998</v>
      </c>
      <c r="C12" s="6"/>
      <c r="D12" s="6"/>
      <c r="E12" s="6"/>
      <c r="I12" s="15"/>
      <c r="J12" s="6"/>
      <c r="K12" s="6"/>
      <c r="L12" s="6"/>
      <c r="M12" s="6"/>
      <c r="N12" s="6"/>
      <c r="O12" s="6"/>
    </row>
    <row r="13" spans="1:15" x14ac:dyDescent="0.2">
      <c r="A13" s="10">
        <v>38899</v>
      </c>
      <c r="B13" s="15">
        <v>3.5030000000000001</v>
      </c>
      <c r="C13" s="6"/>
      <c r="D13" s="6"/>
      <c r="E13" s="6"/>
      <c r="I13" s="15"/>
      <c r="J13" s="6"/>
      <c r="K13" s="6"/>
      <c r="L13" s="6"/>
      <c r="M13" s="6"/>
      <c r="N13" s="6"/>
      <c r="O13" s="6"/>
    </row>
    <row r="14" spans="1:15" x14ac:dyDescent="0.2">
      <c r="A14" s="10">
        <v>38930</v>
      </c>
      <c r="B14" s="15">
        <v>3.6080000000000001</v>
      </c>
      <c r="C14" s="6"/>
      <c r="D14" s="6"/>
      <c r="E14" s="6"/>
      <c r="I14" s="15"/>
      <c r="J14" s="6"/>
      <c r="K14" s="6"/>
      <c r="L14" s="6"/>
      <c r="M14" s="6"/>
      <c r="N14" s="6"/>
      <c r="O14" s="6"/>
    </row>
    <row r="15" spans="1:15" x14ac:dyDescent="0.2">
      <c r="A15" s="10">
        <v>38961</v>
      </c>
      <c r="B15" s="15">
        <v>3.21</v>
      </c>
      <c r="C15" s="6"/>
      <c r="D15" s="6"/>
      <c r="E15" s="6"/>
      <c r="I15" s="15"/>
      <c r="J15" s="6"/>
      <c r="K15" s="6"/>
      <c r="L15" s="6"/>
      <c r="M15" s="6"/>
      <c r="N15" s="6"/>
      <c r="O15" s="6"/>
    </row>
    <row r="16" spans="1:15" x14ac:dyDescent="0.2">
      <c r="A16" s="10">
        <v>38991</v>
      </c>
      <c r="B16" s="15">
        <v>4.0469999999999997</v>
      </c>
      <c r="C16" s="6"/>
      <c r="D16" s="6"/>
      <c r="E16" s="6"/>
      <c r="I16" s="15"/>
      <c r="J16" s="6"/>
      <c r="K16" s="6"/>
      <c r="L16" s="6"/>
      <c r="M16" s="6"/>
      <c r="N16" s="6"/>
      <c r="O16" s="6"/>
    </row>
    <row r="17" spans="1:15" x14ac:dyDescent="0.2">
      <c r="A17" s="10">
        <v>39022</v>
      </c>
      <c r="B17" s="15">
        <v>4.4939999999999998</v>
      </c>
      <c r="C17" s="6"/>
      <c r="D17" s="6"/>
      <c r="E17" s="6"/>
      <c r="I17" s="15"/>
      <c r="J17" s="6"/>
      <c r="K17" s="6"/>
      <c r="L17" s="6"/>
      <c r="M17" s="6"/>
      <c r="N17" s="6"/>
      <c r="O17" s="6"/>
    </row>
    <row r="18" spans="1:15" x14ac:dyDescent="0.2">
      <c r="A18" s="10">
        <v>39052</v>
      </c>
      <c r="B18" s="15">
        <v>3.9039999999999999</v>
      </c>
      <c r="C18" s="6"/>
      <c r="D18" s="6"/>
      <c r="E18" s="6"/>
      <c r="I18" s="15"/>
      <c r="J18" s="6"/>
      <c r="K18" s="6"/>
      <c r="L18" s="6"/>
      <c r="M18" s="6"/>
      <c r="N18" s="6"/>
      <c r="O18" s="6"/>
    </row>
    <row r="19" spans="1:15" x14ac:dyDescent="0.2">
      <c r="A19" s="10">
        <v>39083</v>
      </c>
      <c r="B19" s="15">
        <v>5.27</v>
      </c>
      <c r="C19" s="6"/>
      <c r="D19" s="6"/>
      <c r="E19" s="6"/>
      <c r="I19" s="15"/>
      <c r="J19" s="6"/>
      <c r="K19" s="6"/>
      <c r="L19" s="6"/>
      <c r="M19" s="6"/>
      <c r="N19" s="6"/>
      <c r="O19" s="6"/>
    </row>
    <row r="20" spans="1:15" x14ac:dyDescent="0.2">
      <c r="A20" s="10">
        <v>39114</v>
      </c>
      <c r="B20" s="15">
        <v>4.3339999999999996</v>
      </c>
      <c r="C20" s="6"/>
      <c r="D20" s="6"/>
      <c r="E20" s="6"/>
      <c r="I20" s="15"/>
      <c r="J20" s="6"/>
      <c r="K20" s="6"/>
      <c r="L20" s="6"/>
      <c r="M20" s="6"/>
      <c r="N20" s="6"/>
      <c r="O20" s="6"/>
    </row>
    <row r="21" spans="1:15" x14ac:dyDescent="0.2">
      <c r="A21" s="10">
        <v>39142</v>
      </c>
      <c r="B21" s="15">
        <v>4.7249999999999996</v>
      </c>
      <c r="C21" s="6"/>
      <c r="D21" s="6"/>
      <c r="E21" s="6"/>
      <c r="I21" s="15"/>
      <c r="J21" s="6"/>
      <c r="K21" s="6"/>
      <c r="L21" s="6"/>
      <c r="M21" s="6"/>
      <c r="N21" s="6"/>
      <c r="O21" s="6"/>
    </row>
    <row r="22" spans="1:15" x14ac:dyDescent="0.2">
      <c r="A22" s="10">
        <v>39173</v>
      </c>
      <c r="B22" s="15">
        <v>4.4320000000000004</v>
      </c>
      <c r="C22" s="6"/>
      <c r="D22" s="6"/>
      <c r="E22" s="6"/>
      <c r="I22" s="15"/>
      <c r="J22" s="6"/>
      <c r="K22" s="6"/>
      <c r="L22" s="6"/>
      <c r="M22" s="6"/>
      <c r="N22" s="6"/>
      <c r="O22" s="6"/>
    </row>
    <row r="23" spans="1:15" x14ac:dyDescent="0.2">
      <c r="A23" s="10">
        <v>39203</v>
      </c>
      <c r="B23" s="15">
        <v>5.0209999999999999</v>
      </c>
      <c r="C23" s="6"/>
      <c r="D23" s="6"/>
      <c r="E23" s="6"/>
      <c r="I23" s="15"/>
      <c r="J23" s="6"/>
      <c r="K23" s="6"/>
      <c r="L23" s="6"/>
      <c r="M23" s="6"/>
      <c r="N23" s="6"/>
      <c r="O23" s="6"/>
    </row>
    <row r="24" spans="1:15" x14ac:dyDescent="0.2">
      <c r="A24" s="10">
        <v>39234</v>
      </c>
      <c r="B24" s="15">
        <v>4.851</v>
      </c>
      <c r="C24" s="6"/>
      <c r="D24" s="6"/>
      <c r="E24" s="6"/>
      <c r="I24" s="15"/>
      <c r="J24" s="6"/>
      <c r="K24" s="6"/>
      <c r="L24" s="6"/>
      <c r="M24" s="6"/>
      <c r="N24" s="6"/>
      <c r="O24" s="6"/>
    </row>
    <row r="25" spans="1:15" x14ac:dyDescent="0.2">
      <c r="A25" s="10">
        <v>39264</v>
      </c>
      <c r="B25" s="15">
        <v>4.5469999999999997</v>
      </c>
      <c r="C25" s="6"/>
      <c r="D25" s="6"/>
      <c r="E25" s="6"/>
      <c r="I25" s="15"/>
      <c r="J25" s="6"/>
      <c r="K25" s="6"/>
      <c r="L25" s="6"/>
      <c r="M25" s="6"/>
      <c r="N25" s="6"/>
      <c r="O25" s="6"/>
    </row>
    <row r="26" spans="1:15" x14ac:dyDescent="0.2">
      <c r="A26" s="10">
        <v>39295</v>
      </c>
      <c r="B26" s="15">
        <v>5.2939999999999996</v>
      </c>
      <c r="C26" s="6"/>
      <c r="D26" s="6"/>
      <c r="E26" s="6"/>
      <c r="I26" s="15"/>
      <c r="J26" s="6"/>
      <c r="K26" s="6"/>
      <c r="L26" s="6"/>
      <c r="M26" s="6"/>
      <c r="N26" s="6"/>
      <c r="O26" s="6"/>
    </row>
    <row r="27" spans="1:15" x14ac:dyDescent="0.2">
      <c r="A27" s="10">
        <v>39326</v>
      </c>
      <c r="B27" s="15">
        <v>5.0069999999999997</v>
      </c>
      <c r="C27" s="6"/>
      <c r="D27" s="6"/>
      <c r="E27" s="6"/>
      <c r="I27" s="15"/>
      <c r="J27" s="6"/>
      <c r="K27" s="6"/>
      <c r="L27" s="6"/>
      <c r="M27" s="6"/>
      <c r="N27" s="6"/>
      <c r="O27" s="6"/>
    </row>
    <row r="28" spans="1:15" x14ac:dyDescent="0.2">
      <c r="A28" s="10">
        <v>39356</v>
      </c>
      <c r="B28" s="15">
        <v>6.2770000000000001</v>
      </c>
      <c r="C28" s="6"/>
      <c r="D28" s="6"/>
      <c r="E28" s="6"/>
      <c r="I28" s="15"/>
      <c r="J28" s="6"/>
      <c r="K28" s="6"/>
      <c r="L28" s="6"/>
      <c r="M28" s="6"/>
      <c r="N28" s="6"/>
      <c r="O28" s="6"/>
    </row>
    <row r="29" spans="1:15" x14ac:dyDescent="0.2">
      <c r="A29" s="10">
        <v>39387</v>
      </c>
      <c r="B29" s="15">
        <v>6.093</v>
      </c>
      <c r="C29" s="6"/>
      <c r="D29" s="6"/>
      <c r="E29" s="6"/>
      <c r="I29" s="15"/>
      <c r="J29" s="6"/>
      <c r="K29" s="6"/>
      <c r="L29" s="6"/>
      <c r="M29" s="6"/>
      <c r="N29" s="6"/>
      <c r="O29" s="6"/>
    </row>
    <row r="30" spans="1:15" x14ac:dyDescent="0.2">
      <c r="A30" s="10">
        <v>39417</v>
      </c>
      <c r="B30" s="15">
        <v>4.3419999999999996</v>
      </c>
      <c r="C30" s="6"/>
      <c r="D30" s="6"/>
      <c r="E30" s="6"/>
      <c r="I30" s="15"/>
      <c r="J30" s="6"/>
      <c r="K30" s="6"/>
      <c r="L30" s="6"/>
      <c r="M30" s="6"/>
      <c r="N30" s="6"/>
      <c r="O30" s="6"/>
    </row>
    <row r="31" spans="1:15" x14ac:dyDescent="0.2">
      <c r="A31" s="10">
        <v>39448</v>
      </c>
      <c r="B31" s="15">
        <v>5.0369999999999999</v>
      </c>
      <c r="C31" s="6"/>
      <c r="D31" s="6"/>
      <c r="E31" s="6"/>
      <c r="I31" s="15"/>
      <c r="J31" s="6"/>
      <c r="K31" s="6"/>
      <c r="L31" s="6"/>
      <c r="M31" s="6"/>
      <c r="N31" s="6"/>
      <c r="O31" s="6"/>
    </row>
    <row r="32" spans="1:15" x14ac:dyDescent="0.2">
      <c r="A32" s="10">
        <v>39479</v>
      </c>
      <c r="B32" s="15">
        <v>4.4829999999999997</v>
      </c>
      <c r="C32" s="6"/>
      <c r="D32" s="6"/>
      <c r="E32" s="6"/>
      <c r="I32" s="15"/>
      <c r="J32" s="6"/>
      <c r="K32" s="6"/>
      <c r="L32" s="6"/>
      <c r="M32" s="6"/>
      <c r="N32" s="6"/>
      <c r="O32" s="6"/>
    </row>
    <row r="33" spans="1:15" x14ac:dyDescent="0.2">
      <c r="A33" s="10">
        <v>39508</v>
      </c>
      <c r="B33" s="15">
        <v>4.8460000000000001</v>
      </c>
      <c r="C33" s="6"/>
      <c r="D33" s="6"/>
      <c r="E33" s="6"/>
      <c r="I33" s="15"/>
      <c r="J33" s="6"/>
      <c r="K33" s="6"/>
      <c r="L33" s="6"/>
      <c r="M33" s="6"/>
      <c r="N33" s="6"/>
      <c r="O33" s="6"/>
    </row>
    <row r="34" spans="1:15" x14ac:dyDescent="0.2">
      <c r="A34" s="10">
        <v>39539</v>
      </c>
      <c r="B34" s="15">
        <v>5.0999999999999996</v>
      </c>
      <c r="C34" s="6"/>
      <c r="D34" s="6"/>
      <c r="E34" s="6"/>
      <c r="I34" s="15"/>
      <c r="J34" s="6"/>
      <c r="K34" s="6"/>
      <c r="L34" s="6"/>
      <c r="M34" s="6"/>
      <c r="N34" s="6"/>
      <c r="O34" s="6"/>
    </row>
    <row r="35" spans="1:15" x14ac:dyDescent="0.2">
      <c r="A35" s="10">
        <v>39569</v>
      </c>
      <c r="B35" s="15">
        <v>4.694</v>
      </c>
      <c r="C35" s="6"/>
      <c r="D35" s="6"/>
      <c r="E35" s="6"/>
      <c r="I35" s="15"/>
      <c r="J35" s="6"/>
      <c r="K35" s="6"/>
      <c r="L35" s="6"/>
      <c r="M35" s="6"/>
      <c r="N35" s="6"/>
      <c r="O35" s="6"/>
    </row>
    <row r="36" spans="1:15" x14ac:dyDescent="0.2">
      <c r="A36" s="10">
        <v>39600</v>
      </c>
      <c r="B36" s="15">
        <v>4.9580000000000002</v>
      </c>
      <c r="C36" s="6"/>
      <c r="D36" s="6"/>
      <c r="E36" s="6"/>
      <c r="I36" s="15"/>
      <c r="J36" s="6"/>
      <c r="K36" s="6"/>
      <c r="L36" s="6"/>
      <c r="M36" s="6"/>
      <c r="N36" s="6"/>
      <c r="O36" s="6"/>
    </row>
    <row r="37" spans="1:15" x14ac:dyDescent="0.2">
      <c r="A37" s="10">
        <v>39630</v>
      </c>
      <c r="B37" s="15">
        <v>4.8019999999999996</v>
      </c>
      <c r="C37" s="6"/>
      <c r="D37" s="6"/>
      <c r="E37" s="6"/>
      <c r="I37" s="15"/>
      <c r="J37" s="6"/>
      <c r="K37" s="6"/>
      <c r="L37" s="6"/>
      <c r="M37" s="6"/>
      <c r="N37" s="6"/>
      <c r="O37" s="6"/>
    </row>
    <row r="38" spans="1:15" x14ac:dyDescent="0.2">
      <c r="A38" s="10">
        <v>39661</v>
      </c>
      <c r="B38" s="15">
        <v>4.8090000000000002</v>
      </c>
      <c r="C38" s="6"/>
      <c r="D38" s="6"/>
      <c r="E38" s="6"/>
      <c r="I38" s="15"/>
      <c r="J38" s="6"/>
      <c r="K38" s="6"/>
      <c r="L38" s="6"/>
      <c r="M38" s="6"/>
      <c r="N38" s="6"/>
      <c r="O38" s="6"/>
    </row>
    <row r="39" spans="1:15" x14ac:dyDescent="0.2">
      <c r="A39" s="10">
        <v>39692</v>
      </c>
      <c r="B39" s="15">
        <v>4.1619999999999999</v>
      </c>
      <c r="C39" s="6"/>
      <c r="D39" s="6"/>
      <c r="E39" s="6"/>
      <c r="I39" s="15"/>
      <c r="J39" s="6"/>
      <c r="K39" s="6"/>
      <c r="L39" s="6"/>
      <c r="M39" s="6"/>
      <c r="N39" s="6"/>
      <c r="O39" s="6"/>
    </row>
    <row r="40" spans="1:15" x14ac:dyDescent="0.2">
      <c r="A40" s="10">
        <v>39722</v>
      </c>
      <c r="B40" s="15">
        <v>4.2469999999999999</v>
      </c>
      <c r="C40" s="6"/>
      <c r="D40" s="6"/>
      <c r="E40" s="6"/>
      <c r="I40" s="15"/>
      <c r="J40" s="6"/>
      <c r="K40" s="6"/>
      <c r="L40" s="6"/>
      <c r="M40" s="6"/>
      <c r="N40" s="6"/>
      <c r="O40" s="6"/>
    </row>
    <row r="41" spans="1:15" x14ac:dyDescent="0.2">
      <c r="A41" s="10">
        <v>39753</v>
      </c>
      <c r="B41" s="15">
        <v>3.7010000000000001</v>
      </c>
      <c r="C41" s="6"/>
      <c r="D41" s="6"/>
      <c r="E41" s="6"/>
      <c r="I41" s="15"/>
      <c r="J41" s="6"/>
      <c r="K41" s="6"/>
      <c r="L41" s="6"/>
      <c r="M41" s="6"/>
      <c r="N41" s="6"/>
      <c r="O41" s="6"/>
    </row>
    <row r="42" spans="1:15" x14ac:dyDescent="0.2">
      <c r="A42" s="10">
        <v>39783</v>
      </c>
      <c r="B42" s="15">
        <v>3.4660000000000002</v>
      </c>
      <c r="C42" s="6"/>
      <c r="D42" s="6"/>
      <c r="E42" s="6"/>
      <c r="I42" s="15"/>
      <c r="J42" s="6"/>
      <c r="K42" s="6"/>
      <c r="L42" s="6"/>
      <c r="M42" s="6"/>
      <c r="N42" s="6"/>
      <c r="O42" s="6"/>
    </row>
    <row r="43" spans="1:15" x14ac:dyDescent="0.2">
      <c r="A43" s="10">
        <v>39814</v>
      </c>
      <c r="B43" s="15">
        <v>3.4809999999999999</v>
      </c>
      <c r="C43" s="6"/>
      <c r="D43" s="6"/>
      <c r="E43" s="6"/>
      <c r="I43" s="15"/>
      <c r="J43" s="6"/>
      <c r="K43" s="6"/>
      <c r="L43" s="6"/>
      <c r="M43" s="6"/>
      <c r="N43" s="6"/>
      <c r="O43" s="6"/>
    </row>
    <row r="44" spans="1:15" x14ac:dyDescent="0.2">
      <c r="A44" s="10">
        <v>39845</v>
      </c>
      <c r="B44" s="15">
        <v>3.0209999999999999</v>
      </c>
      <c r="C44" s="6"/>
      <c r="D44" s="6"/>
      <c r="E44" s="6"/>
      <c r="I44" s="15"/>
      <c r="J44" s="6"/>
      <c r="K44" s="6"/>
      <c r="L44" s="6"/>
      <c r="M44" s="6"/>
      <c r="N44" s="6"/>
      <c r="O44" s="6"/>
    </row>
    <row r="45" spans="1:15" x14ac:dyDescent="0.2">
      <c r="A45" s="10">
        <v>39873</v>
      </c>
      <c r="B45" s="15">
        <v>3.875</v>
      </c>
      <c r="C45" s="6"/>
      <c r="D45" s="6"/>
      <c r="E45" s="6"/>
      <c r="I45" s="15"/>
      <c r="J45" s="6"/>
      <c r="K45" s="6"/>
      <c r="L45" s="6"/>
      <c r="M45" s="6"/>
      <c r="N45" s="6"/>
      <c r="O45" s="6"/>
    </row>
    <row r="46" spans="1:15" x14ac:dyDescent="0.2">
      <c r="A46" s="10">
        <v>39904</v>
      </c>
      <c r="B46" s="15">
        <v>16.027000000000001</v>
      </c>
      <c r="C46" s="6"/>
      <c r="D46" s="6"/>
      <c r="E46" s="6"/>
      <c r="I46" s="15"/>
      <c r="J46" s="6"/>
      <c r="K46" s="6"/>
      <c r="L46" s="6"/>
      <c r="M46" s="6"/>
      <c r="N46" s="6"/>
      <c r="O46" s="6"/>
    </row>
    <row r="47" spans="1:15" x14ac:dyDescent="0.2">
      <c r="A47" s="10">
        <v>39934</v>
      </c>
      <c r="B47" s="15">
        <v>16.428999999999998</v>
      </c>
      <c r="C47" s="6"/>
      <c r="D47" s="6"/>
      <c r="E47" s="6"/>
      <c r="I47" s="15"/>
      <c r="J47" s="6"/>
      <c r="K47" s="6"/>
      <c r="L47" s="6"/>
      <c r="M47" s="6"/>
      <c r="N47" s="6"/>
      <c r="O47" s="6"/>
    </row>
    <row r="48" spans="1:15" x14ac:dyDescent="0.2">
      <c r="A48" s="10">
        <v>39965</v>
      </c>
      <c r="B48" s="15">
        <v>15.465</v>
      </c>
      <c r="C48" s="6"/>
      <c r="D48" s="6"/>
      <c r="E48" s="6"/>
      <c r="I48" s="15"/>
      <c r="J48" s="6"/>
      <c r="K48" s="6"/>
      <c r="L48" s="6"/>
      <c r="M48" s="6"/>
      <c r="N48" s="6"/>
      <c r="O48" s="6"/>
    </row>
    <row r="49" spans="1:15" x14ac:dyDescent="0.2">
      <c r="A49" s="10">
        <v>39995</v>
      </c>
      <c r="B49" s="15">
        <v>18.538</v>
      </c>
      <c r="C49" s="6"/>
      <c r="D49" s="6"/>
      <c r="E49" s="6"/>
      <c r="I49" s="15"/>
      <c r="J49" s="6"/>
      <c r="K49" s="6"/>
      <c r="L49" s="6"/>
      <c r="M49" s="6"/>
      <c r="N49" s="6"/>
      <c r="O49" s="6"/>
    </row>
    <row r="50" spans="1:15" x14ac:dyDescent="0.2">
      <c r="A50" s="10">
        <v>40026</v>
      </c>
      <c r="B50" s="15">
        <v>19.138000000000002</v>
      </c>
      <c r="C50" s="6"/>
      <c r="D50" s="6"/>
      <c r="E50" s="6"/>
      <c r="I50" s="15"/>
      <c r="J50" s="6"/>
      <c r="K50" s="6"/>
      <c r="L50" s="6"/>
      <c r="M50" s="6"/>
      <c r="N50" s="6"/>
      <c r="O50" s="6"/>
    </row>
    <row r="51" spans="1:15" x14ac:dyDescent="0.2">
      <c r="A51" s="10">
        <v>40057</v>
      </c>
      <c r="B51" s="15">
        <v>18.173999999999999</v>
      </c>
      <c r="C51" s="6"/>
      <c r="D51" s="6"/>
      <c r="E51" s="6"/>
      <c r="I51" s="15"/>
      <c r="J51" s="6"/>
      <c r="K51" s="6"/>
      <c r="L51" s="6"/>
      <c r="M51" s="6"/>
      <c r="N51" s="6"/>
      <c r="O51" s="6"/>
    </row>
    <row r="52" spans="1:15" x14ac:dyDescent="0.2">
      <c r="A52" s="10">
        <v>40087</v>
      </c>
      <c r="B52" s="15">
        <v>20.030999999999999</v>
      </c>
      <c r="C52" s="6"/>
      <c r="D52" s="6"/>
      <c r="E52" s="6"/>
      <c r="I52" s="15"/>
      <c r="J52" s="6"/>
      <c r="K52" s="6"/>
      <c r="L52" s="6"/>
      <c r="M52" s="6"/>
      <c r="N52" s="6"/>
      <c r="O52" s="6"/>
    </row>
    <row r="53" spans="1:15" x14ac:dyDescent="0.2">
      <c r="A53" s="10">
        <v>40118</v>
      </c>
      <c r="B53" s="15">
        <v>19.984000000000002</v>
      </c>
      <c r="C53" s="6"/>
      <c r="D53" s="6"/>
      <c r="E53" s="6"/>
      <c r="I53" s="15"/>
      <c r="J53" s="6"/>
      <c r="K53" s="6"/>
      <c r="L53" s="6"/>
      <c r="M53" s="6"/>
      <c r="N53" s="6"/>
      <c r="O53" s="6"/>
    </row>
    <row r="54" spans="1:15" x14ac:dyDescent="0.2">
      <c r="A54" s="10">
        <v>40148</v>
      </c>
      <c r="B54" s="15">
        <v>19.143000000000001</v>
      </c>
      <c r="C54" s="6"/>
      <c r="D54" s="6"/>
      <c r="E54" s="6"/>
      <c r="I54" s="15"/>
      <c r="J54" s="6"/>
      <c r="K54" s="6"/>
      <c r="L54" s="6"/>
      <c r="M54" s="6"/>
      <c r="N54" s="6"/>
      <c r="O54" s="6"/>
    </row>
    <row r="55" spans="1:15" x14ac:dyDescent="0.2">
      <c r="A55" s="10">
        <v>40179</v>
      </c>
      <c r="B55" s="15">
        <v>22.210999999999999</v>
      </c>
      <c r="C55" s="6"/>
      <c r="D55" s="6"/>
      <c r="E55" s="6"/>
      <c r="I55" s="15"/>
      <c r="J55" s="6"/>
      <c r="K55" s="6"/>
      <c r="L55" s="6"/>
      <c r="M55" s="6"/>
      <c r="N55" s="6"/>
      <c r="O55" s="6"/>
    </row>
    <row r="56" spans="1:15" x14ac:dyDescent="0.2">
      <c r="A56" s="10">
        <v>40210</v>
      </c>
      <c r="B56" s="15">
        <v>17.925999999999998</v>
      </c>
      <c r="C56" s="6"/>
      <c r="D56" s="6"/>
      <c r="E56" s="6"/>
      <c r="I56" s="15"/>
      <c r="J56" s="6"/>
      <c r="K56" s="6"/>
      <c r="L56" s="6"/>
      <c r="M56" s="6"/>
      <c r="N56" s="6"/>
      <c r="O56" s="6"/>
    </row>
    <row r="57" spans="1:15" x14ac:dyDescent="0.2">
      <c r="A57" s="10">
        <v>40238</v>
      </c>
      <c r="B57" s="15">
        <v>13.657999999999999</v>
      </c>
      <c r="C57" s="6"/>
      <c r="D57" s="6"/>
      <c r="E57" s="6"/>
      <c r="I57" s="15"/>
      <c r="J57" s="6"/>
      <c r="K57" s="6"/>
      <c r="L57" s="6"/>
      <c r="M57" s="6"/>
      <c r="N57" s="6"/>
      <c r="O57" s="6"/>
    </row>
    <row r="58" spans="1:15" x14ac:dyDescent="0.2">
      <c r="A58" s="10">
        <v>40269</v>
      </c>
      <c r="B58" s="15">
        <v>20.324000000000002</v>
      </c>
      <c r="C58" s="6"/>
      <c r="D58" s="6"/>
      <c r="E58" s="6"/>
      <c r="I58" s="15"/>
      <c r="J58" s="6"/>
      <c r="K58" s="6"/>
      <c r="L58" s="6"/>
      <c r="M58" s="6"/>
      <c r="N58" s="6"/>
      <c r="O58" s="6"/>
    </row>
    <row r="59" spans="1:15" x14ac:dyDescent="0.2">
      <c r="A59" s="10">
        <v>40299</v>
      </c>
      <c r="B59" s="15">
        <v>20.678999999999998</v>
      </c>
      <c r="C59" s="6"/>
      <c r="D59" s="6"/>
      <c r="E59" s="6"/>
      <c r="I59" s="15"/>
      <c r="J59" s="6"/>
      <c r="K59" s="6"/>
      <c r="L59" s="6"/>
      <c r="M59" s="6"/>
      <c r="N59" s="6"/>
      <c r="O59" s="6"/>
    </row>
    <row r="60" spans="1:15" x14ac:dyDescent="0.2">
      <c r="A60" s="10">
        <v>40330</v>
      </c>
      <c r="B60" s="15">
        <v>20.306999999999999</v>
      </c>
      <c r="C60" s="6"/>
      <c r="D60" s="6"/>
      <c r="E60" s="6"/>
      <c r="I60" s="15"/>
      <c r="J60" s="6"/>
      <c r="K60" s="6"/>
      <c r="L60" s="6"/>
      <c r="M60" s="6"/>
      <c r="N60" s="6"/>
      <c r="O60" s="6"/>
    </row>
    <row r="61" spans="1:15" x14ac:dyDescent="0.2">
      <c r="A61" s="10">
        <v>40360</v>
      </c>
      <c r="B61" s="15">
        <v>23.504000000000001</v>
      </c>
      <c r="C61" s="6"/>
      <c r="D61" s="6"/>
      <c r="E61" s="6"/>
      <c r="I61" s="15"/>
      <c r="J61" s="6"/>
      <c r="K61" s="6"/>
      <c r="L61" s="6"/>
      <c r="M61" s="6"/>
      <c r="N61" s="6"/>
      <c r="O61" s="6"/>
    </row>
    <row r="62" spans="1:15" x14ac:dyDescent="0.2">
      <c r="A62" s="10">
        <v>40391</v>
      </c>
      <c r="B62" s="15">
        <v>24.742999999999999</v>
      </c>
      <c r="C62" s="6"/>
      <c r="D62" s="6"/>
      <c r="E62" s="6"/>
      <c r="I62" s="15"/>
      <c r="J62" s="6"/>
      <c r="K62" s="6"/>
      <c r="L62" s="6"/>
      <c r="M62" s="6"/>
      <c r="N62" s="6"/>
      <c r="O62" s="6"/>
    </row>
    <row r="63" spans="1:15" x14ac:dyDescent="0.2">
      <c r="A63" s="10">
        <v>40422</v>
      </c>
      <c r="B63" s="15">
        <v>26.643999999999998</v>
      </c>
      <c r="C63" s="6"/>
      <c r="D63" s="6"/>
      <c r="E63" s="6"/>
      <c r="I63" s="15"/>
      <c r="J63" s="6"/>
      <c r="K63" s="6"/>
      <c r="L63" s="6"/>
      <c r="M63" s="6"/>
      <c r="N63" s="6"/>
      <c r="O63" s="6"/>
    </row>
    <row r="64" spans="1:15" x14ac:dyDescent="0.2">
      <c r="A64" s="10">
        <v>40452</v>
      </c>
      <c r="B64" s="15">
        <v>27.898</v>
      </c>
      <c r="C64" s="6"/>
      <c r="D64" s="6"/>
      <c r="E64" s="6"/>
      <c r="I64" s="15"/>
      <c r="J64" s="6"/>
      <c r="K64" s="6"/>
      <c r="L64" s="6"/>
      <c r="M64" s="6"/>
      <c r="N64" s="6"/>
      <c r="O64" s="6"/>
    </row>
    <row r="65" spans="1:15" x14ac:dyDescent="0.2">
      <c r="A65" s="10">
        <v>40483</v>
      </c>
      <c r="B65" s="15">
        <v>29.113</v>
      </c>
      <c r="C65" s="6"/>
      <c r="D65" s="6"/>
      <c r="E65" s="6"/>
      <c r="I65" s="15"/>
      <c r="J65" s="6"/>
      <c r="K65" s="6"/>
      <c r="L65" s="6"/>
      <c r="M65" s="6"/>
      <c r="N65" s="6"/>
      <c r="O65" s="6"/>
    </row>
    <row r="66" spans="1:15" x14ac:dyDescent="0.2">
      <c r="A66" s="10">
        <v>40513</v>
      </c>
      <c r="B66" s="15">
        <v>28.573</v>
      </c>
      <c r="C66" s="6"/>
      <c r="D66" s="6"/>
      <c r="E66" s="6"/>
      <c r="I66" s="15"/>
      <c r="J66" s="6"/>
      <c r="K66" s="6"/>
      <c r="L66" s="6"/>
      <c r="M66" s="6"/>
      <c r="N66" s="6"/>
      <c r="O66" s="6"/>
    </row>
    <row r="67" spans="1:15" x14ac:dyDescent="0.2">
      <c r="A67" s="10">
        <v>40544</v>
      </c>
      <c r="B67" s="15">
        <v>32.347000000000001</v>
      </c>
      <c r="C67" s="6"/>
      <c r="D67" s="6"/>
      <c r="E67" s="6"/>
      <c r="I67" s="15"/>
      <c r="J67" s="6"/>
      <c r="K67" s="6"/>
      <c r="L67" s="6"/>
      <c r="M67" s="6"/>
      <c r="N67" s="6"/>
      <c r="O67" s="6"/>
    </row>
    <row r="68" spans="1:15" x14ac:dyDescent="0.2">
      <c r="A68" s="10">
        <v>40575</v>
      </c>
      <c r="B68" s="15">
        <v>29.814</v>
      </c>
      <c r="C68" s="6"/>
      <c r="D68" s="6"/>
      <c r="E68" s="6"/>
      <c r="I68" s="15"/>
      <c r="J68" s="6"/>
      <c r="K68" s="6"/>
      <c r="L68" s="6"/>
      <c r="M68" s="6"/>
      <c r="N68" s="6"/>
      <c r="O68" s="6"/>
    </row>
    <row r="69" spans="1:15" x14ac:dyDescent="0.2">
      <c r="A69" s="10">
        <v>40603</v>
      </c>
      <c r="B69" s="15">
        <v>30.945</v>
      </c>
      <c r="C69" s="6"/>
      <c r="D69" s="6"/>
      <c r="E69" s="6"/>
      <c r="I69" s="15"/>
      <c r="J69" s="6"/>
      <c r="K69" s="6"/>
      <c r="L69" s="6"/>
      <c r="M69" s="6"/>
      <c r="N69" s="6"/>
      <c r="O69" s="6"/>
    </row>
    <row r="70" spans="1:15" x14ac:dyDescent="0.2">
      <c r="A70" s="10">
        <v>40634</v>
      </c>
      <c r="B70" s="15">
        <v>29.905000000000001</v>
      </c>
      <c r="C70" s="6"/>
      <c r="D70" s="6"/>
      <c r="E70" s="6"/>
      <c r="I70" s="15"/>
      <c r="J70" s="6"/>
      <c r="K70" s="6"/>
      <c r="L70" s="6"/>
      <c r="M70" s="6"/>
      <c r="N70" s="6"/>
      <c r="O70" s="6"/>
    </row>
    <row r="71" spans="1:15" x14ac:dyDescent="0.2">
      <c r="A71" s="10">
        <v>40664</v>
      </c>
      <c r="B71" s="15">
        <v>32.192</v>
      </c>
      <c r="C71" s="6"/>
      <c r="D71" s="6"/>
      <c r="E71" s="6"/>
      <c r="I71" s="15"/>
      <c r="J71" s="6"/>
      <c r="K71" s="6"/>
      <c r="L71" s="6"/>
      <c r="M71" s="6"/>
      <c r="N71" s="6"/>
      <c r="O71" s="6"/>
    </row>
    <row r="72" spans="1:15" x14ac:dyDescent="0.2">
      <c r="A72" s="10">
        <v>40695</v>
      </c>
      <c r="B72" s="15">
        <v>31.638000000000002</v>
      </c>
      <c r="C72" s="6"/>
      <c r="D72" s="6"/>
      <c r="E72" s="6"/>
      <c r="I72" s="15"/>
      <c r="J72" s="6"/>
      <c r="K72" s="6"/>
      <c r="L72" s="6"/>
      <c r="M72" s="6"/>
      <c r="N72" s="6"/>
      <c r="O72" s="6"/>
    </row>
    <row r="73" spans="1:15" x14ac:dyDescent="0.2">
      <c r="A73" s="10">
        <v>40725</v>
      </c>
      <c r="B73" s="15">
        <v>34.220999999999997</v>
      </c>
      <c r="C73" s="6"/>
      <c r="D73" s="6"/>
      <c r="E73" s="6"/>
      <c r="I73" s="15"/>
      <c r="J73" s="6"/>
      <c r="K73" s="6"/>
      <c r="L73" s="6"/>
      <c r="M73" s="6"/>
      <c r="N73" s="6"/>
      <c r="O73" s="6"/>
    </row>
    <row r="74" spans="1:15" x14ac:dyDescent="0.2">
      <c r="A74" s="10">
        <v>40756</v>
      </c>
      <c r="B74" s="15">
        <v>34.801000000000002</v>
      </c>
      <c r="C74" s="6"/>
      <c r="D74" s="6"/>
      <c r="E74" s="6"/>
      <c r="I74" s="15"/>
      <c r="J74" s="6"/>
      <c r="K74" s="6"/>
      <c r="L74" s="6"/>
      <c r="M74" s="6"/>
      <c r="N74" s="6"/>
      <c r="O74" s="6"/>
    </row>
    <row r="75" spans="1:15" x14ac:dyDescent="0.2">
      <c r="A75" s="10">
        <v>40787</v>
      </c>
      <c r="B75" s="15">
        <v>34.231000000000002</v>
      </c>
      <c r="C75" s="6"/>
      <c r="D75" s="6"/>
      <c r="E75" s="6"/>
      <c r="I75" s="15"/>
      <c r="J75" s="6"/>
      <c r="K75" s="6"/>
      <c r="L75" s="6"/>
      <c r="M75" s="6"/>
      <c r="N75" s="6"/>
      <c r="O75" s="6"/>
    </row>
    <row r="76" spans="1:15" x14ac:dyDescent="0.2">
      <c r="A76" s="10">
        <v>40817</v>
      </c>
      <c r="B76" s="15">
        <v>36.673000000000002</v>
      </c>
      <c r="C76" s="6"/>
      <c r="D76" s="6"/>
      <c r="I76" s="15"/>
      <c r="L76" s="6"/>
      <c r="M76" s="6"/>
      <c r="N76" s="6"/>
      <c r="O76" s="6"/>
    </row>
    <row r="77" spans="1:15" x14ac:dyDescent="0.2">
      <c r="A77" s="10">
        <v>40848</v>
      </c>
      <c r="B77" s="15">
        <v>39.747</v>
      </c>
      <c r="C77" s="6"/>
      <c r="D77" s="6"/>
      <c r="I77" s="15"/>
      <c r="K77" s="6"/>
      <c r="L77" s="6"/>
      <c r="M77" s="6"/>
      <c r="N77" s="6"/>
      <c r="O77" s="6"/>
    </row>
    <row r="78" spans="1:15" x14ac:dyDescent="0.2">
      <c r="A78" s="10">
        <v>40878</v>
      </c>
      <c r="B78" s="15">
        <v>38.039000000000001</v>
      </c>
      <c r="C78" s="6"/>
      <c r="D78" s="6"/>
      <c r="I78" s="15"/>
      <c r="K78" s="6"/>
      <c r="L78" s="6"/>
      <c r="M78" s="6"/>
      <c r="N78" s="6"/>
      <c r="O78" s="6"/>
    </row>
    <row r="79" spans="1:15" x14ac:dyDescent="0.2">
      <c r="A79" s="10">
        <v>40909</v>
      </c>
      <c r="B79" s="15">
        <v>42.747999999999998</v>
      </c>
      <c r="C79" s="6"/>
      <c r="D79" s="6"/>
      <c r="I79" s="15"/>
      <c r="K79" s="6"/>
      <c r="L79" s="6"/>
      <c r="M79" s="6"/>
      <c r="N79" s="6"/>
      <c r="O79" s="6"/>
    </row>
    <row r="80" spans="1:15" x14ac:dyDescent="0.2">
      <c r="A80" s="10">
        <v>40940</v>
      </c>
      <c r="B80" s="15">
        <v>39.466999999999999</v>
      </c>
      <c r="C80" s="6"/>
      <c r="D80" s="6"/>
      <c r="I80" s="15"/>
      <c r="K80" s="6"/>
      <c r="L80" s="6"/>
      <c r="M80" s="6"/>
      <c r="N80" s="6"/>
      <c r="O80" s="6"/>
    </row>
    <row r="81" spans="1:20" x14ac:dyDescent="0.2">
      <c r="A81" s="10">
        <v>40969</v>
      </c>
      <c r="B81" s="15">
        <v>40.829000000000001</v>
      </c>
      <c r="C81" s="6"/>
      <c r="D81" s="6"/>
      <c r="I81" s="15"/>
      <c r="K81" s="6"/>
      <c r="L81" s="6"/>
      <c r="M81" s="6"/>
      <c r="N81" s="6"/>
      <c r="O81" s="6"/>
    </row>
    <row r="82" spans="1:20" x14ac:dyDescent="0.2">
      <c r="A82" s="10">
        <v>41000</v>
      </c>
      <c r="B82" s="15">
        <v>40.536999999999999</v>
      </c>
      <c r="C82" s="6"/>
      <c r="D82" s="6"/>
      <c r="E82" s="6"/>
      <c r="I82" s="15"/>
      <c r="J82" s="6"/>
      <c r="K82" s="6"/>
      <c r="L82" s="6"/>
      <c r="M82" s="6"/>
      <c r="N82" s="6"/>
      <c r="O82" s="6"/>
    </row>
    <row r="83" spans="1:20" x14ac:dyDescent="0.2">
      <c r="A83" s="10">
        <v>41030</v>
      </c>
      <c r="B83" s="15">
        <v>43.366999999999997</v>
      </c>
      <c r="C83" s="6"/>
      <c r="D83" s="6"/>
      <c r="E83" s="6"/>
      <c r="I83" s="15"/>
      <c r="J83" s="6"/>
      <c r="K83" s="6"/>
      <c r="L83" s="6"/>
      <c r="M83" s="6"/>
      <c r="N83" s="6"/>
      <c r="O83" s="6"/>
    </row>
    <row r="84" spans="1:20" x14ac:dyDescent="0.2">
      <c r="A84" s="10">
        <v>41061</v>
      </c>
      <c r="B84" s="15">
        <v>41.01</v>
      </c>
      <c r="C84" s="6"/>
      <c r="D84" s="6"/>
      <c r="E84" s="6"/>
      <c r="I84" s="15"/>
      <c r="J84" s="6"/>
      <c r="K84" s="6"/>
      <c r="L84" s="6"/>
      <c r="M84" s="6"/>
      <c r="N84" s="6"/>
      <c r="O84" s="6"/>
    </row>
    <row r="85" spans="1:20" x14ac:dyDescent="0.2">
      <c r="A85" s="10">
        <v>41091</v>
      </c>
      <c r="B85" s="15">
        <v>44.435000000000002</v>
      </c>
      <c r="C85" s="6"/>
      <c r="D85" s="6"/>
      <c r="E85" s="6"/>
      <c r="I85" s="15"/>
      <c r="J85" s="6"/>
      <c r="K85" s="6"/>
      <c r="L85" s="6"/>
      <c r="M85" s="6"/>
      <c r="N85" s="6"/>
      <c r="O85" s="6"/>
    </row>
    <row r="86" spans="1:20" x14ac:dyDescent="0.2">
      <c r="A86" s="10">
        <v>41122</v>
      </c>
      <c r="B86" s="15">
        <v>45.320999999999998</v>
      </c>
      <c r="C86" s="6"/>
      <c r="D86" s="6"/>
      <c r="E86" s="6"/>
      <c r="I86" s="15"/>
      <c r="J86" s="6"/>
      <c r="K86" s="6"/>
      <c r="L86" s="6"/>
      <c r="M86" s="6"/>
      <c r="N86" s="6"/>
      <c r="O86" s="6"/>
    </row>
    <row r="87" spans="1:20" x14ac:dyDescent="0.2">
      <c r="A87" s="10">
        <v>41153</v>
      </c>
      <c r="B87" s="15">
        <v>41.378</v>
      </c>
      <c r="C87" s="6"/>
      <c r="D87" s="6"/>
      <c r="E87" s="6"/>
      <c r="I87" s="15"/>
      <c r="J87" s="6"/>
      <c r="K87" s="6"/>
      <c r="L87" s="6"/>
      <c r="M87" s="6"/>
      <c r="N87" s="6"/>
      <c r="O87" s="6"/>
    </row>
    <row r="88" spans="1:20" x14ac:dyDescent="0.2">
      <c r="A88" s="10">
        <v>41183</v>
      </c>
      <c r="B88" s="15">
        <v>47.271999999999998</v>
      </c>
      <c r="C88" s="6"/>
      <c r="D88" s="6"/>
      <c r="E88" s="6"/>
      <c r="I88" s="15"/>
      <c r="J88" s="6"/>
      <c r="K88" s="6"/>
      <c r="L88" s="6"/>
      <c r="M88" s="6"/>
      <c r="N88" s="6"/>
      <c r="O88" s="6"/>
    </row>
    <row r="89" spans="1:20" x14ac:dyDescent="0.2">
      <c r="A89" s="10">
        <v>41214</v>
      </c>
      <c r="B89" s="15">
        <v>49.103999999999999</v>
      </c>
      <c r="C89" s="6"/>
      <c r="D89" s="6"/>
      <c r="E89" s="6"/>
      <c r="I89" s="15"/>
      <c r="J89" s="6"/>
      <c r="K89" s="6"/>
      <c r="L89" s="6"/>
      <c r="M89" s="6"/>
      <c r="N89" s="6"/>
      <c r="O89" s="6"/>
    </row>
    <row r="90" spans="1:20" x14ac:dyDescent="0.2">
      <c r="A90" s="10">
        <v>41244</v>
      </c>
      <c r="B90" s="15">
        <v>40.926000000000002</v>
      </c>
      <c r="C90" s="15">
        <v>40.926000000000002</v>
      </c>
      <c r="D90" s="15">
        <v>40.926000000000002</v>
      </c>
      <c r="E90" s="15">
        <v>40.926000000000002</v>
      </c>
      <c r="I90" s="15"/>
      <c r="J90" s="15"/>
      <c r="K90" s="15"/>
      <c r="L90" s="15"/>
      <c r="M90" s="15"/>
      <c r="N90" s="15"/>
      <c r="O90" s="15"/>
    </row>
    <row r="91" spans="1:20" x14ac:dyDescent="0.2">
      <c r="A91" s="10">
        <v>41275</v>
      </c>
      <c r="B91" s="6"/>
      <c r="C91" s="6">
        <v>42.119356105287267</v>
      </c>
      <c r="D91" s="6">
        <v>42.119356105287267</v>
      </c>
      <c r="E91" s="6">
        <v>42.119356105287267</v>
      </c>
      <c r="F91" s="17">
        <f>C91/$B79-1</f>
        <v>-1.470580833519064E-2</v>
      </c>
      <c r="G91" s="17">
        <f t="shared" ref="G91:H91" si="0">D91/$B79-1</f>
        <v>-1.470580833519064E-2</v>
      </c>
      <c r="H91" s="17">
        <f t="shared" si="0"/>
        <v>-1.470580833519064E-2</v>
      </c>
      <c r="I91" s="6"/>
      <c r="J91" s="6"/>
      <c r="K91" s="6"/>
      <c r="L91" s="6"/>
      <c r="M91" s="6"/>
      <c r="N91" s="6"/>
      <c r="O91" s="6"/>
      <c r="R91" s="18"/>
      <c r="S91" s="18"/>
      <c r="T91" s="18"/>
    </row>
    <row r="92" spans="1:20" x14ac:dyDescent="0.2">
      <c r="A92" s="10">
        <v>41306</v>
      </c>
      <c r="B92" s="6"/>
      <c r="C92" s="6">
        <v>42.863532236196548</v>
      </c>
      <c r="D92" s="6">
        <v>42.863532236196548</v>
      </c>
      <c r="E92" s="6">
        <v>42.863532236196548</v>
      </c>
      <c r="F92" s="17">
        <f t="shared" ref="F92:H92" si="1">C92/$B80-1</f>
        <v>8.6060056153154596E-2</v>
      </c>
      <c r="G92" s="17">
        <f t="shared" si="1"/>
        <v>8.6060056153154596E-2</v>
      </c>
      <c r="H92" s="17">
        <f t="shared" si="1"/>
        <v>8.6060056153154596E-2</v>
      </c>
      <c r="I92" s="6"/>
      <c r="J92" s="6"/>
      <c r="K92" s="6"/>
      <c r="L92" s="6"/>
      <c r="M92" s="6"/>
      <c r="N92" s="6"/>
      <c r="O92" s="6"/>
      <c r="R92" s="18"/>
      <c r="S92" s="18"/>
      <c r="T92" s="18"/>
    </row>
    <row r="93" spans="1:20" x14ac:dyDescent="0.2">
      <c r="A93" s="10">
        <v>41334</v>
      </c>
      <c r="B93" s="6"/>
      <c r="C93" s="6">
        <v>42.25704983991865</v>
      </c>
      <c r="D93" s="6">
        <v>42.25704983991865</v>
      </c>
      <c r="E93" s="6">
        <v>42.25704983991865</v>
      </c>
      <c r="F93" s="17">
        <f t="shared" ref="F93:H93" si="2">C93/$B81-1</f>
        <v>3.4976360917941873E-2</v>
      </c>
      <c r="G93" s="17">
        <f t="shared" si="2"/>
        <v>3.4976360917941873E-2</v>
      </c>
      <c r="H93" s="17">
        <f t="shared" si="2"/>
        <v>3.4976360917941873E-2</v>
      </c>
      <c r="I93" s="6"/>
      <c r="J93" s="6"/>
      <c r="K93" s="6"/>
      <c r="L93" s="6"/>
      <c r="M93" s="6"/>
      <c r="N93" s="6"/>
      <c r="O93" s="6"/>
      <c r="R93" s="18"/>
      <c r="S93" s="18"/>
      <c r="T93" s="18"/>
    </row>
    <row r="94" spans="1:20" x14ac:dyDescent="0.2">
      <c r="A94" s="10">
        <v>41365</v>
      </c>
      <c r="B94" s="6"/>
      <c r="C94" s="6">
        <v>36.287052601442788</v>
      </c>
      <c r="D94" s="6">
        <v>36.287052601442788</v>
      </c>
      <c r="E94" s="6">
        <v>36.287052601442788</v>
      </c>
      <c r="F94" s="17">
        <f t="shared" ref="F94:H94" si="3">C94/$B82-1</f>
        <v>-0.10484119196184249</v>
      </c>
      <c r="G94" s="17">
        <f t="shared" si="3"/>
        <v>-0.10484119196184249</v>
      </c>
      <c r="H94" s="17">
        <f t="shared" si="3"/>
        <v>-0.10484119196184249</v>
      </c>
      <c r="I94" s="6"/>
      <c r="J94" s="6"/>
      <c r="K94" s="6"/>
      <c r="L94" s="6"/>
      <c r="M94" s="6"/>
      <c r="N94" s="6"/>
      <c r="O94" s="6"/>
      <c r="R94" s="18"/>
      <c r="S94" s="18"/>
      <c r="T94" s="18"/>
    </row>
    <row r="95" spans="1:20" x14ac:dyDescent="0.2">
      <c r="A95" s="10">
        <v>41395</v>
      </c>
      <c r="B95" s="6"/>
      <c r="C95" s="6">
        <v>33.867122295735157</v>
      </c>
      <c r="D95" s="6">
        <v>33.867122295735157</v>
      </c>
      <c r="E95" s="6">
        <v>33.867122295735157</v>
      </c>
      <c r="F95" s="17">
        <f t="shared" ref="F95:H95" si="4">C95/$B83-1</f>
        <v>-0.21905775599568433</v>
      </c>
      <c r="G95" s="17">
        <f t="shared" si="4"/>
        <v>-0.21905775599568433</v>
      </c>
      <c r="H95" s="17">
        <f t="shared" si="4"/>
        <v>-0.21905775599568433</v>
      </c>
      <c r="I95" s="6"/>
      <c r="J95" s="6"/>
      <c r="K95" s="6"/>
      <c r="L95" s="6"/>
      <c r="M95" s="6"/>
      <c r="N95" s="6"/>
      <c r="O95" s="6"/>
      <c r="R95" s="18"/>
      <c r="S95" s="18"/>
      <c r="T95" s="18"/>
    </row>
    <row r="96" spans="1:20" x14ac:dyDescent="0.2">
      <c r="A96" s="10">
        <v>41426</v>
      </c>
      <c r="B96" s="6"/>
      <c r="C96" s="6">
        <v>40.349306199175977</v>
      </c>
      <c r="D96" s="6">
        <v>40.349306199175977</v>
      </c>
      <c r="E96" s="6">
        <v>40.349306199175977</v>
      </c>
      <c r="F96" s="17">
        <f t="shared" ref="F96:H96" si="5">C96/$B84-1</f>
        <v>-1.6110553543624007E-2</v>
      </c>
      <c r="G96" s="17">
        <f t="shared" si="5"/>
        <v>-1.6110553543624007E-2</v>
      </c>
      <c r="H96" s="17">
        <f t="shared" si="5"/>
        <v>-1.6110553543624007E-2</v>
      </c>
      <c r="I96" s="6"/>
      <c r="J96" s="6"/>
      <c r="K96" s="6"/>
      <c r="L96" s="6"/>
      <c r="M96" s="6"/>
      <c r="N96" s="6"/>
      <c r="O96" s="6"/>
      <c r="R96" s="18"/>
      <c r="S96" s="18"/>
      <c r="T96" s="18"/>
    </row>
    <row r="97" spans="1:20" x14ac:dyDescent="0.2">
      <c r="A97" s="10">
        <v>41456</v>
      </c>
      <c r="B97" s="6"/>
      <c r="C97" s="6">
        <v>37.001446260428757</v>
      </c>
      <c r="D97" s="6">
        <v>37.001446260428757</v>
      </c>
      <c r="E97" s="6">
        <v>37.001446260428757</v>
      </c>
      <c r="F97" s="17">
        <f t="shared" ref="F97:H97" si="6">C97/$B85-1</f>
        <v>-0.16729050837338233</v>
      </c>
      <c r="G97" s="17">
        <f t="shared" si="6"/>
        <v>-0.16729050837338233</v>
      </c>
      <c r="H97" s="17">
        <f t="shared" si="6"/>
        <v>-0.16729050837338233</v>
      </c>
      <c r="I97" s="6"/>
      <c r="J97" s="6"/>
      <c r="K97" s="6"/>
      <c r="L97" s="6"/>
      <c r="M97" s="6"/>
      <c r="N97" s="6"/>
      <c r="O97" s="6"/>
      <c r="R97" s="18"/>
      <c r="S97" s="18"/>
      <c r="T97" s="18"/>
    </row>
    <row r="98" spans="1:20" x14ac:dyDescent="0.2">
      <c r="A98" s="10">
        <v>41487</v>
      </c>
      <c r="B98" s="6"/>
      <c r="C98" s="6">
        <v>45.914988013179794</v>
      </c>
      <c r="D98" s="6">
        <v>45.914988013179794</v>
      </c>
      <c r="E98" s="6">
        <v>45.914988013179794</v>
      </c>
      <c r="F98" s="17">
        <f t="shared" ref="F98:H98" si="7">C98/$B86-1</f>
        <v>1.310624243021552E-2</v>
      </c>
      <c r="G98" s="17">
        <f t="shared" si="7"/>
        <v>1.310624243021552E-2</v>
      </c>
      <c r="H98" s="17">
        <f t="shared" si="7"/>
        <v>1.310624243021552E-2</v>
      </c>
      <c r="I98" s="6"/>
      <c r="J98" s="6"/>
      <c r="K98" s="6"/>
      <c r="L98" s="6"/>
      <c r="M98" s="6"/>
      <c r="N98" s="6"/>
      <c r="O98" s="6"/>
      <c r="R98" s="18"/>
      <c r="S98" s="18"/>
      <c r="T98" s="18"/>
    </row>
    <row r="99" spans="1:20" x14ac:dyDescent="0.2">
      <c r="A99" s="10">
        <v>41518</v>
      </c>
      <c r="B99" s="6"/>
      <c r="C99" s="6">
        <v>49.062377562592623</v>
      </c>
      <c r="D99" s="6">
        <v>49.062377562592623</v>
      </c>
      <c r="E99" s="6">
        <v>49.062377562592623</v>
      </c>
      <c r="F99" s="17">
        <f t="shared" ref="F99:H99" si="8">C99/$B87-1</f>
        <v>0.18571167196560068</v>
      </c>
      <c r="G99" s="17">
        <f t="shared" si="8"/>
        <v>0.18571167196560068</v>
      </c>
      <c r="H99" s="17">
        <f t="shared" si="8"/>
        <v>0.18571167196560068</v>
      </c>
      <c r="I99" s="6"/>
      <c r="J99" s="6"/>
      <c r="K99" s="6"/>
      <c r="L99" s="6"/>
      <c r="M99" s="6"/>
      <c r="N99" s="6"/>
      <c r="O99" s="6"/>
      <c r="R99" s="18"/>
      <c r="S99" s="18"/>
      <c r="T99" s="18"/>
    </row>
    <row r="100" spans="1:20" x14ac:dyDescent="0.2">
      <c r="A100" s="10">
        <v>41548</v>
      </c>
      <c r="B100" s="6"/>
      <c r="C100" s="6">
        <v>53.306442697895953</v>
      </c>
      <c r="D100" s="6">
        <v>53.306442697895953</v>
      </c>
      <c r="E100" s="6">
        <v>53.306442697895953</v>
      </c>
      <c r="F100" s="17">
        <f t="shared" ref="F100:H100" si="9">C100/$B88-1</f>
        <v>0.12765363635758908</v>
      </c>
      <c r="G100" s="17">
        <f t="shared" si="9"/>
        <v>0.12765363635758908</v>
      </c>
      <c r="H100" s="17">
        <f t="shared" si="9"/>
        <v>0.12765363635758908</v>
      </c>
      <c r="I100" s="6"/>
      <c r="J100" s="6"/>
      <c r="K100" s="6"/>
      <c r="L100" s="6"/>
      <c r="M100" s="6"/>
      <c r="N100" s="6"/>
      <c r="O100" s="6"/>
      <c r="R100" s="18"/>
      <c r="S100" s="18"/>
      <c r="T100" s="18"/>
    </row>
    <row r="101" spans="1:20" x14ac:dyDescent="0.2">
      <c r="A101" s="10">
        <v>41579</v>
      </c>
      <c r="B101" s="6"/>
      <c r="C101" s="6">
        <v>39.810627529489146</v>
      </c>
      <c r="D101" s="6">
        <v>39.810627529489146</v>
      </c>
      <c r="E101" s="6">
        <v>39.810627529489146</v>
      </c>
      <c r="F101" s="17">
        <f t="shared" ref="F101:H101" si="10">C101/$B89-1</f>
        <v>-0.18925897015540183</v>
      </c>
      <c r="G101" s="17">
        <f t="shared" si="10"/>
        <v>-0.18925897015540183</v>
      </c>
      <c r="H101" s="17">
        <f t="shared" si="10"/>
        <v>-0.18925897015540183</v>
      </c>
      <c r="I101" s="6"/>
      <c r="J101" s="6"/>
      <c r="K101" s="6"/>
      <c r="L101" s="6"/>
      <c r="M101" s="6"/>
      <c r="N101" s="6"/>
      <c r="O101" s="6"/>
      <c r="R101" s="18"/>
      <c r="S101" s="18"/>
      <c r="T101" s="18"/>
    </row>
    <row r="102" spans="1:20" x14ac:dyDescent="0.2">
      <c r="A102" s="10">
        <v>41609</v>
      </c>
      <c r="B102" s="6"/>
      <c r="C102" s="6">
        <v>64.33888552434037</v>
      </c>
      <c r="D102" s="6">
        <v>64.33888552434037</v>
      </c>
      <c r="E102" s="6">
        <v>64.33888552434037</v>
      </c>
      <c r="F102" s="17">
        <f t="shared" ref="F102:H102" si="11">C102/$B90-1</f>
        <v>0.57207852036212592</v>
      </c>
      <c r="G102" s="17">
        <f t="shared" si="11"/>
        <v>0.57207852036212592</v>
      </c>
      <c r="H102" s="17">
        <f t="shared" si="11"/>
        <v>0.57207852036212592</v>
      </c>
      <c r="I102" s="6"/>
      <c r="J102" s="6"/>
      <c r="K102" s="6"/>
      <c r="L102" s="6"/>
      <c r="M102" s="6"/>
      <c r="N102" s="6"/>
      <c r="O102" s="6"/>
      <c r="R102" s="18"/>
      <c r="S102" s="18"/>
      <c r="T102" s="18"/>
    </row>
    <row r="103" spans="1:20" x14ac:dyDescent="0.2">
      <c r="A103" s="10">
        <v>41640</v>
      </c>
      <c r="B103" s="6"/>
      <c r="C103" s="6">
        <v>60.861810948570024</v>
      </c>
      <c r="D103" s="6">
        <v>53.524530937713337</v>
      </c>
      <c r="E103" s="6">
        <v>68.199090959426712</v>
      </c>
      <c r="F103" s="17">
        <f>C103/C91-1</f>
        <v>0.4449843629240573</v>
      </c>
      <c r="G103" s="17">
        <f t="shared" ref="G103:H103" si="12">D103/D91-1</f>
        <v>0.27078226941352446</v>
      </c>
      <c r="H103" s="17">
        <f t="shared" si="12"/>
        <v>0.61918645643459014</v>
      </c>
      <c r="I103" s="6"/>
      <c r="J103" s="6"/>
      <c r="K103" s="6"/>
      <c r="L103" s="6"/>
      <c r="M103" s="6"/>
      <c r="N103" s="6"/>
      <c r="O103" s="6"/>
      <c r="R103" s="18"/>
      <c r="S103" s="18"/>
      <c r="T103" s="18"/>
    </row>
    <row r="104" spans="1:20" x14ac:dyDescent="0.2">
      <c r="A104" s="10">
        <v>41671</v>
      </c>
      <c r="B104" s="6"/>
      <c r="C104" s="6">
        <v>62.422469581134692</v>
      </c>
      <c r="D104" s="6">
        <v>53.148712696019757</v>
      </c>
      <c r="E104" s="6">
        <v>71.696226466249627</v>
      </c>
      <c r="F104" s="17">
        <f t="shared" ref="F104:H104" si="13">C104/C92-1</f>
        <v>0.45630717592661196</v>
      </c>
      <c r="G104" s="17">
        <f t="shared" si="13"/>
        <v>0.23995177073012619</v>
      </c>
      <c r="H104" s="17">
        <f t="shared" si="13"/>
        <v>0.67266258112309774</v>
      </c>
      <c r="I104" s="6"/>
      <c r="J104" s="6"/>
      <c r="K104" s="6"/>
      <c r="L104" s="6"/>
      <c r="M104" s="6"/>
      <c r="N104" s="6"/>
      <c r="O104" s="6"/>
      <c r="R104" s="18"/>
      <c r="S104" s="18"/>
      <c r="T104" s="18"/>
    </row>
    <row r="105" spans="1:20" x14ac:dyDescent="0.2">
      <c r="A105" s="10">
        <v>41699</v>
      </c>
      <c r="B105" s="6"/>
      <c r="C105" s="6">
        <v>62.452683123742119</v>
      </c>
      <c r="D105" s="6">
        <v>52.10397001791857</v>
      </c>
      <c r="E105" s="6">
        <v>72.801396229565668</v>
      </c>
      <c r="F105" s="17">
        <f t="shared" ref="F105:H105" si="14">C105/C93-1</f>
        <v>0.47792340829116298</v>
      </c>
      <c r="G105" s="17">
        <f t="shared" si="14"/>
        <v>0.23302431701462289</v>
      </c>
      <c r="H105" s="17">
        <f t="shared" si="14"/>
        <v>0.72282249956770328</v>
      </c>
      <c r="I105" s="6"/>
      <c r="J105" s="6"/>
      <c r="K105" s="6"/>
      <c r="L105" s="6"/>
      <c r="M105" s="6"/>
      <c r="N105" s="6"/>
      <c r="O105" s="6"/>
      <c r="R105" s="18"/>
      <c r="S105" s="18"/>
      <c r="T105" s="18"/>
    </row>
    <row r="106" spans="1:20" x14ac:dyDescent="0.2">
      <c r="A106" s="10">
        <v>41730</v>
      </c>
      <c r="B106" s="6"/>
      <c r="C106" s="6">
        <v>63.407433360232062</v>
      </c>
      <c r="D106" s="6">
        <v>52.312988548993332</v>
      </c>
      <c r="E106" s="6">
        <v>74.501878171470793</v>
      </c>
      <c r="F106" s="17">
        <f t="shared" ref="F106:H106" si="15">C106/C94-1</f>
        <v>0.74738450258456535</v>
      </c>
      <c r="G106" s="17">
        <f t="shared" si="15"/>
        <v>0.44164336309070595</v>
      </c>
      <c r="H106" s="17">
        <f t="shared" si="15"/>
        <v>1.0531256420784247</v>
      </c>
      <c r="I106" s="6"/>
      <c r="J106" s="6"/>
      <c r="K106" s="6"/>
      <c r="L106" s="6"/>
      <c r="M106" s="6"/>
      <c r="N106" s="6"/>
      <c r="O106" s="6"/>
      <c r="R106" s="18"/>
      <c r="S106" s="18"/>
      <c r="T106" s="18"/>
    </row>
    <row r="107" spans="1:20" x14ac:dyDescent="0.2">
      <c r="A107" s="10">
        <v>41760</v>
      </c>
      <c r="B107" s="6"/>
      <c r="C107" s="6">
        <v>69.153626451728627</v>
      </c>
      <c r="D107" s="6">
        <v>56.863636400534887</v>
      </c>
      <c r="E107" s="6">
        <v>81.443616502922367</v>
      </c>
      <c r="F107" s="17">
        <f t="shared" ref="F107:H107" si="16">C107/C95-1</f>
        <v>1.041910317855292</v>
      </c>
      <c r="G107" s="17">
        <f t="shared" si="16"/>
        <v>0.67902179299407583</v>
      </c>
      <c r="H107" s="17">
        <f t="shared" si="16"/>
        <v>1.4047988427165086</v>
      </c>
      <c r="I107" s="6"/>
      <c r="J107" s="6"/>
      <c r="K107" s="6"/>
      <c r="L107" s="6"/>
      <c r="M107" s="6"/>
      <c r="N107" s="6"/>
      <c r="O107" s="6"/>
      <c r="R107" s="18"/>
      <c r="S107" s="18"/>
      <c r="T107" s="18"/>
    </row>
    <row r="108" spans="1:20" x14ac:dyDescent="0.2">
      <c r="A108" s="10">
        <v>41791</v>
      </c>
      <c r="B108" s="6"/>
      <c r="C108" s="6">
        <v>76.435289960315117</v>
      </c>
      <c r="D108" s="6">
        <v>63.092018303350372</v>
      </c>
      <c r="E108" s="6">
        <v>89.778561617279863</v>
      </c>
      <c r="F108" s="17">
        <f t="shared" ref="F108:H108" si="17">C108/C96-1</f>
        <v>0.89433963456541643</v>
      </c>
      <c r="G108" s="17">
        <f t="shared" si="17"/>
        <v>0.56364567935591547</v>
      </c>
      <c r="H108" s="17">
        <f t="shared" si="17"/>
        <v>1.2250335897749176</v>
      </c>
      <c r="I108" s="6"/>
      <c r="J108" s="6"/>
      <c r="K108" s="6"/>
      <c r="L108" s="6"/>
      <c r="M108" s="6"/>
      <c r="N108" s="6"/>
      <c r="O108" s="6"/>
      <c r="R108" s="18"/>
      <c r="S108" s="18"/>
      <c r="T108" s="18"/>
    </row>
    <row r="109" spans="1:20" x14ac:dyDescent="0.2">
      <c r="A109" s="10">
        <v>41821</v>
      </c>
      <c r="B109" s="6"/>
      <c r="C109" s="6">
        <v>77.813738266696944</v>
      </c>
      <c r="D109" s="6">
        <v>64.930363962326894</v>
      </c>
      <c r="E109" s="6">
        <v>90.697112571066995</v>
      </c>
      <c r="F109" s="17">
        <f t="shared" ref="F109:H109" si="18">C109/C97-1</f>
        <v>1.1029918052126235</v>
      </c>
      <c r="G109" s="17">
        <f t="shared" si="18"/>
        <v>0.75480610961325456</v>
      </c>
      <c r="H109" s="17">
        <f t="shared" si="18"/>
        <v>1.4511775008119923</v>
      </c>
      <c r="I109" s="6" t="s">
        <v>197</v>
      </c>
      <c r="J109" s="6"/>
      <c r="K109" s="6"/>
      <c r="L109" s="6"/>
      <c r="M109" s="6"/>
      <c r="N109" s="6"/>
      <c r="O109" s="6"/>
      <c r="R109" s="18"/>
      <c r="S109" s="18"/>
      <c r="T109" s="18"/>
    </row>
    <row r="110" spans="1:20" x14ac:dyDescent="0.2">
      <c r="A110" s="10">
        <v>41852</v>
      </c>
      <c r="B110" s="6"/>
      <c r="C110" s="6">
        <v>88.122024850426854</v>
      </c>
      <c r="D110" s="6">
        <v>74.8736240884013</v>
      </c>
      <c r="E110" s="6">
        <v>101.37042561245241</v>
      </c>
      <c r="F110" s="17">
        <f t="shared" ref="F110:H110" si="19">C110/C98-1</f>
        <v>0.91924312002720376</v>
      </c>
      <c r="G110" s="17">
        <f t="shared" si="19"/>
        <v>0.63070115725411924</v>
      </c>
      <c r="H110" s="17">
        <f t="shared" si="19"/>
        <v>1.2077850828002887</v>
      </c>
      <c r="I110" s="23">
        <v>2013</v>
      </c>
      <c r="J110" s="6">
        <f>SUM(C91:C102)</f>
        <v>527.17818686568296</v>
      </c>
      <c r="K110" s="18">
        <f>J110/SUM(B79:B90)-1</f>
        <v>2.0883640913107016E-2</v>
      </c>
      <c r="L110" s="6"/>
      <c r="M110" s="6"/>
      <c r="N110" s="6"/>
      <c r="O110" s="6"/>
      <c r="R110" s="18"/>
      <c r="S110" s="18"/>
      <c r="T110" s="18"/>
    </row>
    <row r="111" spans="1:20" x14ac:dyDescent="0.2">
      <c r="A111" s="10">
        <v>41883</v>
      </c>
      <c r="B111" s="6"/>
      <c r="C111" s="6">
        <v>91.884164296182703</v>
      </c>
      <c r="D111" s="6">
        <v>80.113764356053764</v>
      </c>
      <c r="E111" s="6">
        <v>103.65456423631164</v>
      </c>
      <c r="F111" s="17">
        <f t="shared" ref="F111:H111" si="20">C111/C99-1</f>
        <v>0.8728029268243076</v>
      </c>
      <c r="G111" s="17">
        <f t="shared" si="20"/>
        <v>0.63289608730939539</v>
      </c>
      <c r="H111" s="17">
        <f t="shared" si="20"/>
        <v>1.1127097663392198</v>
      </c>
      <c r="I111" s="23">
        <v>2015</v>
      </c>
      <c r="J111" s="6">
        <f>SUM(C115:C126)</f>
        <v>1505.3456475234802</v>
      </c>
      <c r="K111" s="18">
        <f>J111/SUM(C103:C114)-1</f>
        <v>0.61401560708760683</v>
      </c>
      <c r="L111" s="6"/>
      <c r="M111" s="6"/>
      <c r="N111" s="6"/>
      <c r="O111" s="6"/>
      <c r="R111" s="18"/>
      <c r="S111" s="18"/>
      <c r="T111" s="18"/>
    </row>
    <row r="112" spans="1:20" x14ac:dyDescent="0.2">
      <c r="A112" s="10">
        <v>41913</v>
      </c>
      <c r="B112" s="6"/>
      <c r="C112" s="6">
        <v>90.114816846425853</v>
      </c>
      <c r="D112" s="6">
        <v>81.318570876820132</v>
      </c>
      <c r="E112" s="6">
        <v>98.911062816031574</v>
      </c>
      <c r="F112" s="17">
        <f t="shared" ref="F112:H112" si="21">C112/C100-1</f>
        <v>0.6905051675861078</v>
      </c>
      <c r="G112" s="17">
        <f t="shared" si="21"/>
        <v>0.5254923562931697</v>
      </c>
      <c r="H112" s="17">
        <f t="shared" si="21"/>
        <v>0.8555179788790459</v>
      </c>
      <c r="I112" s="23">
        <v>2017</v>
      </c>
      <c r="J112" s="6">
        <f>SUM(C139:C150)</f>
        <v>2929.8346750616174</v>
      </c>
      <c r="K112" s="18">
        <f>J112/SUM(C127:C138)-1</f>
        <v>0.35204879751325202</v>
      </c>
      <c r="L112" s="6"/>
      <c r="M112" s="6"/>
      <c r="N112" s="6"/>
      <c r="O112" s="6"/>
      <c r="R112" s="18"/>
      <c r="S112" s="18"/>
      <c r="T112" s="18"/>
    </row>
    <row r="113" spans="1:20" x14ac:dyDescent="0.2">
      <c r="A113" s="10">
        <v>41944</v>
      </c>
      <c r="B113" s="6"/>
      <c r="C113" s="6">
        <v>96.407924249845237</v>
      </c>
      <c r="D113" s="6">
        <v>90.895157427659669</v>
      </c>
      <c r="E113" s="6">
        <v>101.92069107203081</v>
      </c>
      <c r="F113" s="17">
        <f t="shared" ref="F113:H113" si="22">C113/C101-1</f>
        <v>1.4216630139384883</v>
      </c>
      <c r="G113" s="17">
        <f t="shared" si="22"/>
        <v>1.2831882607308915</v>
      </c>
      <c r="H113" s="17">
        <f t="shared" si="22"/>
        <v>1.560137767146085</v>
      </c>
      <c r="I113" s="6"/>
      <c r="J113" s="6"/>
      <c r="K113" s="6"/>
      <c r="L113" s="6"/>
      <c r="M113" s="6"/>
      <c r="N113" s="6"/>
      <c r="O113" s="6"/>
      <c r="R113" s="18"/>
      <c r="S113" s="18"/>
      <c r="T113" s="18"/>
    </row>
    <row r="114" spans="1:20" x14ac:dyDescent="0.2">
      <c r="A114" s="10">
        <v>41974</v>
      </c>
      <c r="B114" s="6"/>
      <c r="C114" s="6">
        <v>93.595078315340814</v>
      </c>
      <c r="D114" s="6">
        <v>93.189137552259368</v>
      </c>
      <c r="E114" s="6">
        <v>94.00101907842226</v>
      </c>
      <c r="F114" s="17">
        <f t="shared" ref="F114:H114" si="23">C114/C102-1</f>
        <v>0.45472022949375446</v>
      </c>
      <c r="G114" s="17">
        <f t="shared" si="23"/>
        <v>0.44841081397041793</v>
      </c>
      <c r="H114" s="17">
        <f t="shared" si="23"/>
        <v>0.46102964501709098</v>
      </c>
      <c r="I114" s="6"/>
      <c r="J114" s="6"/>
      <c r="K114" s="6"/>
      <c r="L114" s="6"/>
      <c r="M114" s="6"/>
      <c r="N114" s="6"/>
      <c r="O114" s="6"/>
      <c r="R114" s="18"/>
      <c r="S114" s="18"/>
      <c r="T114" s="18"/>
    </row>
    <row r="115" spans="1:20" x14ac:dyDescent="0.2">
      <c r="A115" s="10">
        <v>42005</v>
      </c>
      <c r="B115" s="6"/>
      <c r="C115" s="6">
        <v>99.416381111599293</v>
      </c>
      <c r="D115" s="6">
        <v>92.586802346507824</v>
      </c>
      <c r="E115" s="6">
        <v>106.24595987669076</v>
      </c>
      <c r="F115" s="17">
        <f t="shared" ref="F115:H115" si="24">C115/C103-1</f>
        <v>0.63347720947063157</v>
      </c>
      <c r="G115" s="17">
        <f t="shared" si="24"/>
        <v>0.72980128409254763</v>
      </c>
      <c r="H115" s="17">
        <f t="shared" si="24"/>
        <v>0.55787941425640186</v>
      </c>
      <c r="I115" s="6"/>
      <c r="J115" s="6"/>
      <c r="K115" s="6"/>
      <c r="L115" s="6"/>
      <c r="M115" s="6"/>
      <c r="N115" s="6"/>
      <c r="O115" s="6"/>
      <c r="R115" s="18"/>
      <c r="S115" s="18"/>
      <c r="T115" s="18"/>
    </row>
    <row r="116" spans="1:20" x14ac:dyDescent="0.2">
      <c r="A116" s="10">
        <v>42036</v>
      </c>
      <c r="B116" s="6"/>
      <c r="C116" s="6">
        <v>103.21122329574045</v>
      </c>
      <c r="D116" s="6">
        <v>84.480117483825126</v>
      </c>
      <c r="E116" s="6">
        <v>121.94232910765578</v>
      </c>
      <c r="F116" s="17">
        <f t="shared" ref="F116:H116" si="25">C116/C104-1</f>
        <v>0.65343063144257485</v>
      </c>
      <c r="G116" s="17">
        <f t="shared" si="25"/>
        <v>0.58950449029693508</v>
      </c>
      <c r="H116" s="17">
        <f t="shared" si="25"/>
        <v>0.70081934737610041</v>
      </c>
      <c r="I116" s="6"/>
      <c r="J116" s="6"/>
      <c r="K116" s="6"/>
      <c r="L116" s="6"/>
      <c r="M116" s="6"/>
      <c r="N116" s="6"/>
      <c r="O116" s="6"/>
      <c r="R116" s="18"/>
      <c r="S116" s="18"/>
      <c r="T116" s="18"/>
    </row>
    <row r="117" spans="1:20" x14ac:dyDescent="0.2">
      <c r="A117" s="10">
        <v>42064</v>
      </c>
      <c r="B117" s="6"/>
      <c r="C117" s="6">
        <v>105.72996037827828</v>
      </c>
      <c r="D117" s="6">
        <v>66.473291377674769</v>
      </c>
      <c r="E117" s="6">
        <v>144.98662937888179</v>
      </c>
      <c r="F117" s="17">
        <f t="shared" ref="F117:H117" si="26">C117/C105-1</f>
        <v>0.69296105611327685</v>
      </c>
      <c r="G117" s="17">
        <f t="shared" si="26"/>
        <v>0.2757816986846604</v>
      </c>
      <c r="H117" s="17">
        <f t="shared" si="26"/>
        <v>0.99153638374864972</v>
      </c>
      <c r="I117" s="6"/>
      <c r="J117" s="6"/>
      <c r="K117" s="6"/>
      <c r="L117" s="6"/>
      <c r="M117" s="6"/>
      <c r="N117" s="6"/>
      <c r="O117" s="6"/>
      <c r="R117" s="18"/>
      <c r="S117" s="18"/>
      <c r="T117" s="18"/>
    </row>
    <row r="118" spans="1:20" x14ac:dyDescent="0.2">
      <c r="A118" s="10">
        <v>42095</v>
      </c>
      <c r="B118" s="6"/>
      <c r="C118" s="6">
        <v>112.27743426360493</v>
      </c>
      <c r="D118" s="6">
        <v>28.779761047865264</v>
      </c>
      <c r="E118" s="6">
        <v>195.7751074793446</v>
      </c>
      <c r="F118" s="17">
        <f t="shared" ref="F118:H118" si="27">C118/C106-1</f>
        <v>0.77072983897221126</v>
      </c>
      <c r="G118" s="17">
        <f t="shared" si="27"/>
        <v>-0.44985438901255281</v>
      </c>
      <c r="H118" s="17">
        <f t="shared" si="27"/>
        <v>1.6277875442113792</v>
      </c>
      <c r="I118" s="6"/>
      <c r="J118" s="6"/>
      <c r="K118" s="6"/>
      <c r="L118" s="6"/>
      <c r="M118" s="6"/>
      <c r="N118" s="6"/>
      <c r="O118" s="6"/>
      <c r="R118" s="18"/>
      <c r="S118" s="18"/>
      <c r="T118" s="18"/>
    </row>
    <row r="119" spans="1:20" x14ac:dyDescent="0.2">
      <c r="A119" s="10">
        <v>42125</v>
      </c>
      <c r="B119" s="6"/>
      <c r="C119" s="6">
        <v>120.71107737619738</v>
      </c>
      <c r="D119" s="6">
        <v>116.59200137646953</v>
      </c>
      <c r="E119" s="6">
        <v>124.83015337592524</v>
      </c>
      <c r="F119" s="17">
        <f t="shared" ref="F119:H119" si="28">C119/C107-1</f>
        <v>0.74554948988043956</v>
      </c>
      <c r="G119" s="17">
        <f t="shared" si="28"/>
        <v>1.0503789197585123</v>
      </c>
      <c r="H119" s="17">
        <f t="shared" si="28"/>
        <v>0.53271869221875812</v>
      </c>
      <c r="I119" s="6"/>
      <c r="J119" s="6"/>
      <c r="K119" s="6"/>
      <c r="L119" s="6"/>
      <c r="M119" s="6"/>
      <c r="N119" s="6"/>
      <c r="O119" s="6"/>
      <c r="R119" s="18"/>
      <c r="S119" s="18"/>
      <c r="T119" s="18"/>
    </row>
    <row r="120" spans="1:20" x14ac:dyDescent="0.2">
      <c r="A120" s="10">
        <v>42156</v>
      </c>
      <c r="B120" s="6"/>
      <c r="C120" s="6">
        <v>123.91638207103568</v>
      </c>
      <c r="D120" s="6">
        <v>108.83646321756402</v>
      </c>
      <c r="E120" s="6">
        <v>138.99630092450735</v>
      </c>
      <c r="F120" s="17">
        <f t="shared" ref="F120:H120" si="29">C120/C108-1</f>
        <v>0.62119332752413903</v>
      </c>
      <c r="G120" s="17">
        <f t="shared" si="29"/>
        <v>0.72504329619432184</v>
      </c>
      <c r="H120" s="17">
        <f t="shared" si="29"/>
        <v>0.54821260689204943</v>
      </c>
      <c r="I120" s="6"/>
      <c r="J120" s="6"/>
      <c r="K120" s="6"/>
      <c r="L120" s="6"/>
      <c r="M120" s="6"/>
      <c r="N120" s="6"/>
      <c r="O120" s="6"/>
      <c r="R120" s="18"/>
      <c r="S120" s="18"/>
      <c r="T120" s="18"/>
    </row>
    <row r="121" spans="1:20" x14ac:dyDescent="0.2">
      <c r="A121" s="10">
        <v>42186</v>
      </c>
      <c r="B121" s="6"/>
      <c r="C121" s="6">
        <v>130.20360271320783</v>
      </c>
      <c r="D121" s="6">
        <v>97.890168018247863</v>
      </c>
      <c r="E121" s="6">
        <v>162.51703740816779</v>
      </c>
      <c r="F121" s="17">
        <f t="shared" ref="F121:H121" si="30">C121/C109-1</f>
        <v>0.67327268440633348</v>
      </c>
      <c r="G121" s="17">
        <f t="shared" si="30"/>
        <v>0.50761773143678202</v>
      </c>
      <c r="H121" s="17">
        <f t="shared" si="30"/>
        <v>0.79186561513549059</v>
      </c>
      <c r="I121" s="6"/>
      <c r="J121" s="6"/>
      <c r="K121" s="6"/>
      <c r="L121" s="6"/>
      <c r="M121" s="6"/>
      <c r="N121" s="6"/>
      <c r="O121" s="6"/>
      <c r="R121" s="18"/>
      <c r="S121" s="18"/>
      <c r="T121" s="18"/>
    </row>
    <row r="122" spans="1:20" x14ac:dyDescent="0.2">
      <c r="A122" s="10">
        <v>42217</v>
      </c>
      <c r="B122" s="6"/>
      <c r="C122" s="6">
        <v>134.35132536102475</v>
      </c>
      <c r="D122" s="6">
        <v>74.824260925466632</v>
      </c>
      <c r="E122" s="6">
        <v>193.87838979658287</v>
      </c>
      <c r="F122" s="17">
        <f t="shared" ref="F122:H122" si="31">C122/C110-1</f>
        <v>0.5246055181898599</v>
      </c>
      <c r="G122" s="17">
        <f t="shared" si="31"/>
        <v>-6.5928641141221878E-4</v>
      </c>
      <c r="H122" s="17">
        <f t="shared" si="31"/>
        <v>0.91257350085315925</v>
      </c>
      <c r="I122" s="6"/>
      <c r="J122" s="6"/>
      <c r="K122" s="6"/>
      <c r="L122" s="6"/>
      <c r="M122" s="6"/>
      <c r="N122" s="6"/>
      <c r="O122" s="6"/>
      <c r="R122" s="18"/>
      <c r="S122" s="18"/>
      <c r="T122" s="18"/>
    </row>
    <row r="123" spans="1:20" x14ac:dyDescent="0.2">
      <c r="A123" s="10">
        <v>42248</v>
      </c>
      <c r="B123" s="6"/>
      <c r="C123" s="6">
        <v>139.76495236792701</v>
      </c>
      <c r="D123" s="6">
        <v>127.87296764059383</v>
      </c>
      <c r="E123" s="6">
        <v>151.65693709526019</v>
      </c>
      <c r="F123" s="17">
        <f t="shared" ref="F123:H123" si="32">C123/C111-1</f>
        <v>0.5210994564569762</v>
      </c>
      <c r="G123" s="17">
        <f t="shared" si="32"/>
        <v>0.59614229425397314</v>
      </c>
      <c r="H123" s="17">
        <f t="shared" si="32"/>
        <v>0.46309946129832502</v>
      </c>
      <c r="I123" s="6"/>
      <c r="J123" s="6"/>
      <c r="K123" s="6"/>
      <c r="L123" s="6"/>
      <c r="M123" s="6"/>
      <c r="N123" s="6"/>
      <c r="O123" s="6"/>
      <c r="R123" s="18"/>
      <c r="S123" s="18"/>
      <c r="T123" s="18"/>
    </row>
    <row r="124" spans="1:20" x14ac:dyDescent="0.2">
      <c r="A124" s="10">
        <v>42278</v>
      </c>
      <c r="B124" s="6"/>
      <c r="C124" s="6">
        <v>139.96752060282029</v>
      </c>
      <c r="D124" s="6">
        <v>50.211493907397369</v>
      </c>
      <c r="E124" s="6">
        <v>229.7235472982432</v>
      </c>
      <c r="F124" s="17">
        <f t="shared" ref="F124:H124" si="33">C124/C112-1</f>
        <v>0.55321317293862649</v>
      </c>
      <c r="G124" s="17">
        <f t="shared" si="33"/>
        <v>-0.38253349307556317</v>
      </c>
      <c r="H124" s="17">
        <f t="shared" si="33"/>
        <v>1.3225263257509901</v>
      </c>
      <c r="I124" s="6"/>
      <c r="J124" s="6"/>
      <c r="K124" s="6"/>
      <c r="L124" s="6"/>
      <c r="M124" s="6"/>
      <c r="N124" s="6"/>
      <c r="O124" s="6"/>
      <c r="R124" s="18"/>
      <c r="S124" s="18"/>
      <c r="T124" s="18"/>
    </row>
    <row r="125" spans="1:20" x14ac:dyDescent="0.2">
      <c r="A125" s="10">
        <v>42309</v>
      </c>
      <c r="B125" s="6"/>
      <c r="C125" s="6">
        <v>156.00740904500881</v>
      </c>
      <c r="D125" s="6">
        <v>104.6703619690004</v>
      </c>
      <c r="E125" s="6">
        <v>207.34445612101723</v>
      </c>
      <c r="F125" s="17">
        <f t="shared" ref="F125:H125" si="34">C125/C113-1</f>
        <v>0.61820109974268278</v>
      </c>
      <c r="G125" s="17">
        <f t="shared" si="34"/>
        <v>0.1515504778382053</v>
      </c>
      <c r="H125" s="17">
        <f t="shared" si="34"/>
        <v>1.0343705869741395</v>
      </c>
      <c r="I125" s="6"/>
      <c r="J125" s="6"/>
      <c r="K125" s="6"/>
      <c r="L125" s="6"/>
      <c r="M125" s="6"/>
      <c r="N125" s="6"/>
      <c r="O125" s="6"/>
      <c r="R125" s="18"/>
      <c r="S125" s="18"/>
      <c r="T125" s="18"/>
    </row>
    <row r="126" spans="1:20" x14ac:dyDescent="0.2">
      <c r="A126" s="10">
        <v>42339</v>
      </c>
      <c r="B126" s="6"/>
      <c r="C126" s="6">
        <v>139.78837893703556</v>
      </c>
      <c r="D126" s="6">
        <v>25.908039410939523</v>
      </c>
      <c r="E126" s="6">
        <v>253.6687184631316</v>
      </c>
      <c r="F126" s="17">
        <f t="shared" ref="F126:H126" si="35">C126/C114-1</f>
        <v>0.49354412062202835</v>
      </c>
      <c r="G126" s="17">
        <f t="shared" si="35"/>
        <v>-0.72198434182942628</v>
      </c>
      <c r="H126" s="17">
        <f t="shared" si="35"/>
        <v>1.6985741319623706</v>
      </c>
      <c r="I126" s="6"/>
      <c r="J126" s="6"/>
      <c r="K126" s="6"/>
      <c r="L126" s="6"/>
      <c r="M126" s="6"/>
      <c r="N126" s="6"/>
      <c r="O126" s="6"/>
      <c r="R126" s="18"/>
      <c r="S126" s="18"/>
      <c r="T126" s="18"/>
    </row>
    <row r="127" spans="1:20" x14ac:dyDescent="0.2">
      <c r="A127" s="10">
        <v>42370</v>
      </c>
      <c r="B127" s="6"/>
      <c r="C127" s="6">
        <v>151.07903341678181</v>
      </c>
      <c r="D127" s="6">
        <v>82.439196410689277</v>
      </c>
      <c r="E127" s="6">
        <v>219.71887042287435</v>
      </c>
      <c r="F127" s="17">
        <f t="shared" ref="F127:H127" si="36">C127/C115-1</f>
        <v>0.51965935319239698</v>
      </c>
      <c r="G127" s="17">
        <f t="shared" si="36"/>
        <v>-0.10960099796773348</v>
      </c>
      <c r="H127" s="17">
        <f t="shared" si="36"/>
        <v>1.0680209457176577</v>
      </c>
      <c r="I127" s="6"/>
      <c r="J127" s="6"/>
      <c r="K127" s="6"/>
      <c r="L127" s="6"/>
      <c r="M127" s="6"/>
      <c r="N127" s="6"/>
      <c r="O127" s="6"/>
      <c r="R127" s="18"/>
      <c r="S127" s="18"/>
      <c r="T127" s="18"/>
    </row>
    <row r="128" spans="1:20" x14ac:dyDescent="0.2">
      <c r="A128" s="10">
        <v>42401</v>
      </c>
      <c r="B128" s="6"/>
      <c r="C128" s="6">
        <v>155.97390225230427</v>
      </c>
      <c r="D128" s="6">
        <v>12.61185205192993</v>
      </c>
      <c r="E128" s="6">
        <v>299.33595245267861</v>
      </c>
      <c r="F128" s="17">
        <f t="shared" ref="F128:H128" si="37">C128/C116-1</f>
        <v>0.51121067333324932</v>
      </c>
      <c r="G128" s="17">
        <f t="shared" si="37"/>
        <v>-0.85071218616209143</v>
      </c>
      <c r="H128" s="17">
        <f t="shared" si="37"/>
        <v>1.4547337634367499</v>
      </c>
      <c r="I128" s="6"/>
      <c r="J128" s="6"/>
      <c r="K128" s="6"/>
      <c r="L128" s="6"/>
      <c r="M128" s="6"/>
      <c r="N128" s="6"/>
      <c r="O128" s="6"/>
      <c r="R128" s="18"/>
      <c r="S128" s="18"/>
      <c r="T128" s="18"/>
    </row>
    <row r="129" spans="1:20" x14ac:dyDescent="0.2">
      <c r="A129" s="10">
        <v>42430</v>
      </c>
      <c r="B129" s="6"/>
      <c r="C129" s="6">
        <v>162.08188978271647</v>
      </c>
      <c r="D129" s="6">
        <v>51.82629202917343</v>
      </c>
      <c r="E129" s="6">
        <v>272.33748753625952</v>
      </c>
      <c r="F129" s="17">
        <f t="shared" ref="F129:H129" si="38">C129/C117-1</f>
        <v>0.53297976470267772</v>
      </c>
      <c r="G129" s="17">
        <f t="shared" si="38"/>
        <v>-0.22034412686567484</v>
      </c>
      <c r="H129" s="17">
        <f t="shared" si="38"/>
        <v>0.87836277526379392</v>
      </c>
      <c r="I129" s="6"/>
      <c r="J129" s="6"/>
      <c r="K129" s="6"/>
      <c r="L129" s="6"/>
      <c r="M129" s="6"/>
      <c r="N129" s="6"/>
      <c r="O129" s="6"/>
      <c r="R129" s="18"/>
      <c r="S129" s="18"/>
      <c r="T129" s="18"/>
    </row>
    <row r="130" spans="1:20" x14ac:dyDescent="0.2">
      <c r="A130" s="10">
        <v>42461</v>
      </c>
      <c r="B130" s="6"/>
      <c r="C130" s="6">
        <v>171.60058566255671</v>
      </c>
      <c r="D130" s="6">
        <v>153.56758047861928</v>
      </c>
      <c r="E130" s="6">
        <v>189.63359084649414</v>
      </c>
      <c r="F130" s="17">
        <f t="shared" ref="F130:H130" si="39">C130/C118-1</f>
        <v>0.52836219306252485</v>
      </c>
      <c r="G130" s="17">
        <f t="shared" si="39"/>
        <v>4.3359574536846317</v>
      </c>
      <c r="H130" s="17">
        <f t="shared" si="39"/>
        <v>-3.1370263114264496E-2</v>
      </c>
      <c r="I130" s="6"/>
      <c r="J130" s="6"/>
      <c r="K130" s="6"/>
      <c r="L130" s="6"/>
      <c r="M130" s="6"/>
      <c r="N130" s="6"/>
      <c r="O130" s="6"/>
      <c r="R130" s="18"/>
      <c r="S130" s="18"/>
      <c r="T130" s="18"/>
    </row>
    <row r="131" spans="1:20" x14ac:dyDescent="0.2">
      <c r="A131" s="10">
        <v>42491</v>
      </c>
      <c r="B131" s="6"/>
      <c r="C131" s="6">
        <v>178.11469558460661</v>
      </c>
      <c r="D131" s="6">
        <v>95.173767433858984</v>
      </c>
      <c r="E131" s="6">
        <v>261.05562373535423</v>
      </c>
      <c r="F131" s="17">
        <f t="shared" ref="F131:H131" si="40">C131/C119-1</f>
        <v>0.4755455709297518</v>
      </c>
      <c r="G131" s="17">
        <f t="shared" si="40"/>
        <v>-0.18370242975289686</v>
      </c>
      <c r="H131" s="17">
        <f t="shared" si="40"/>
        <v>1.0912865735988229</v>
      </c>
      <c r="I131" s="6"/>
      <c r="J131" s="6"/>
      <c r="K131" s="6"/>
      <c r="L131" s="6"/>
      <c r="M131" s="6"/>
      <c r="N131" s="6"/>
      <c r="O131" s="6"/>
      <c r="R131" s="18"/>
      <c r="S131" s="18"/>
      <c r="T131" s="18"/>
    </row>
    <row r="132" spans="1:20" x14ac:dyDescent="0.2">
      <c r="A132" s="10">
        <v>42522</v>
      </c>
      <c r="B132" s="6"/>
      <c r="C132" s="6">
        <v>178.20717892505883</v>
      </c>
      <c r="D132" s="6">
        <v>4.3069804828767246</v>
      </c>
      <c r="E132" s="6">
        <v>352.10737736724093</v>
      </c>
      <c r="F132" s="17">
        <f t="shared" ref="F132:H132" si="41">C132/C120-1</f>
        <v>0.43812445091320273</v>
      </c>
      <c r="G132" s="17">
        <f t="shared" si="41"/>
        <v>-0.96042704480145524</v>
      </c>
      <c r="H132" s="17">
        <f t="shared" si="41"/>
        <v>1.5332140137922083</v>
      </c>
      <c r="I132" s="6"/>
      <c r="J132" s="6"/>
      <c r="K132" s="6"/>
      <c r="L132" s="6"/>
      <c r="M132" s="6"/>
      <c r="N132" s="6"/>
      <c r="O132" s="6"/>
      <c r="R132" s="18"/>
      <c r="S132" s="18"/>
      <c r="T132" s="18"/>
    </row>
    <row r="133" spans="1:20" x14ac:dyDescent="0.2">
      <c r="A133" s="10">
        <v>42552</v>
      </c>
      <c r="B133" s="6"/>
      <c r="C133" s="6">
        <v>186.8384425766518</v>
      </c>
      <c r="D133" s="6">
        <v>117.85177113363096</v>
      </c>
      <c r="E133" s="6">
        <v>255.82511401967264</v>
      </c>
      <c r="F133" s="17">
        <f t="shared" ref="F133:H133" si="42">C133/C121-1</f>
        <v>0.43497137316691892</v>
      </c>
      <c r="G133" s="17">
        <f t="shared" si="42"/>
        <v>0.20391836605758029</v>
      </c>
      <c r="H133" s="17">
        <f t="shared" si="42"/>
        <v>0.5741433519807404</v>
      </c>
      <c r="I133" s="6"/>
      <c r="J133" s="6"/>
      <c r="K133" s="6"/>
      <c r="L133" s="6"/>
      <c r="M133" s="6"/>
      <c r="N133" s="6"/>
      <c r="O133" s="6"/>
      <c r="R133" s="18"/>
      <c r="S133" s="18"/>
      <c r="T133" s="18"/>
    </row>
    <row r="134" spans="1:20" x14ac:dyDescent="0.2">
      <c r="A134" s="10">
        <v>42583</v>
      </c>
      <c r="B134" s="6"/>
      <c r="C134" s="6">
        <v>185.40933454435316</v>
      </c>
      <c r="D134" s="6">
        <v>2.1680634937911236</v>
      </c>
      <c r="E134" s="6">
        <v>368.65060559491519</v>
      </c>
      <c r="F134" s="17">
        <f t="shared" ref="F134:H134" si="43">C134/C122-1</f>
        <v>0.38003353555409225</v>
      </c>
      <c r="G134" s="17">
        <f t="shared" si="43"/>
        <v>-0.97102459193080759</v>
      </c>
      <c r="H134" s="17">
        <f t="shared" si="43"/>
        <v>0.90145279203991358</v>
      </c>
      <c r="I134" s="6"/>
      <c r="J134" s="6"/>
      <c r="K134" s="6"/>
      <c r="L134" s="6"/>
      <c r="M134" s="6"/>
      <c r="N134" s="6"/>
      <c r="O134" s="6"/>
      <c r="R134" s="18"/>
      <c r="S134" s="18"/>
      <c r="T134" s="18"/>
    </row>
    <row r="135" spans="1:20" x14ac:dyDescent="0.2">
      <c r="A135" s="10">
        <v>42614</v>
      </c>
      <c r="B135" s="6"/>
      <c r="C135" s="6">
        <v>189.83644772294926</v>
      </c>
      <c r="D135" s="6">
        <v>81.564074533476514</v>
      </c>
      <c r="E135" s="6">
        <v>298.108820912422</v>
      </c>
      <c r="F135" s="17">
        <f t="shared" ref="F135:H135" si="44">C135/C123-1</f>
        <v>0.35825501677423799</v>
      </c>
      <c r="G135" s="17">
        <f t="shared" si="44"/>
        <v>-0.36214763731201893</v>
      </c>
      <c r="H135" s="17">
        <f t="shared" si="44"/>
        <v>0.9656787656549537</v>
      </c>
      <c r="I135" s="6"/>
      <c r="J135" s="6"/>
      <c r="K135" s="6"/>
      <c r="L135" s="6"/>
      <c r="M135" s="6"/>
      <c r="N135" s="6"/>
      <c r="O135" s="6"/>
      <c r="R135" s="18"/>
      <c r="S135" s="18"/>
      <c r="T135" s="18"/>
    </row>
    <row r="136" spans="1:20" x14ac:dyDescent="0.2">
      <c r="A136" s="10">
        <v>42644</v>
      </c>
      <c r="B136" s="6"/>
      <c r="C136" s="6">
        <v>194.95307722647956</v>
      </c>
      <c r="D136" s="6">
        <v>157.92789433434515</v>
      </c>
      <c r="E136" s="6">
        <v>231.97826011861397</v>
      </c>
      <c r="F136" s="17">
        <f t="shared" ref="F136:H136" si="45">C136/C124-1</f>
        <v>0.39284511425825275</v>
      </c>
      <c r="G136" s="17">
        <f t="shared" si="45"/>
        <v>2.1452538461732273</v>
      </c>
      <c r="H136" s="17">
        <f t="shared" si="45"/>
        <v>9.8148964130504446E-3</v>
      </c>
      <c r="I136" s="6"/>
      <c r="J136" s="6"/>
      <c r="K136" s="6"/>
      <c r="L136" s="6"/>
      <c r="M136" s="6"/>
      <c r="N136" s="6"/>
      <c r="O136" s="6"/>
      <c r="R136" s="18"/>
      <c r="S136" s="18"/>
      <c r="T136" s="18"/>
    </row>
    <row r="137" spans="1:20" x14ac:dyDescent="0.2">
      <c r="A137" s="10">
        <v>42675</v>
      </c>
      <c r="B137" s="6"/>
      <c r="C137" s="6">
        <v>209.42385234579407</v>
      </c>
      <c r="D137" s="6">
        <v>187.96944641872676</v>
      </c>
      <c r="E137" s="6">
        <v>230.87825827286139</v>
      </c>
      <c r="F137" s="17">
        <f t="shared" ref="F137:H137" si="46">C137/C125-1</f>
        <v>0.34239683632829498</v>
      </c>
      <c r="G137" s="17">
        <f t="shared" si="46"/>
        <v>0.79582302843661279</v>
      </c>
      <c r="H137" s="17">
        <f t="shared" si="46"/>
        <v>0.11350099535870184</v>
      </c>
      <c r="I137" s="6"/>
      <c r="J137" s="6"/>
      <c r="K137" s="6"/>
      <c r="L137" s="6"/>
      <c r="M137" s="6"/>
      <c r="N137" s="6"/>
      <c r="O137" s="6"/>
      <c r="R137" s="18"/>
      <c r="S137" s="18"/>
      <c r="T137" s="18"/>
    </row>
    <row r="138" spans="1:20" x14ac:dyDescent="0.2">
      <c r="A138" s="10">
        <v>42705</v>
      </c>
      <c r="B138" s="6"/>
      <c r="C138" s="6">
        <v>203.44082981028782</v>
      </c>
      <c r="D138" s="6">
        <v>159.68689598748833</v>
      </c>
      <c r="E138" s="6">
        <v>247.19476363308732</v>
      </c>
      <c r="F138" s="17">
        <f t="shared" ref="F138:H138" si="47">C138/C126-1</f>
        <v>0.45534865886042675</v>
      </c>
      <c r="G138" s="17">
        <f t="shared" si="47"/>
        <v>5.1636040247824173</v>
      </c>
      <c r="H138" s="17">
        <f t="shared" si="47"/>
        <v>-2.5521297498829032E-2</v>
      </c>
      <c r="I138" s="6"/>
      <c r="J138" s="6"/>
      <c r="K138" s="6"/>
      <c r="L138" s="6"/>
      <c r="M138" s="6"/>
      <c r="N138" s="6"/>
      <c r="O138" s="6"/>
      <c r="R138" s="18"/>
      <c r="S138" s="18"/>
      <c r="T138" s="18"/>
    </row>
    <row r="139" spans="1:20" x14ac:dyDescent="0.2">
      <c r="A139" s="10">
        <v>42736</v>
      </c>
      <c r="B139" s="6"/>
      <c r="C139" s="6">
        <v>210.9995709369862</v>
      </c>
      <c r="D139" s="6">
        <v>113.07472368253804</v>
      </c>
      <c r="E139" s="6">
        <v>308.92441819143437</v>
      </c>
      <c r="F139" s="17">
        <f t="shared" ref="F139:H139" si="48">C139/C127-1</f>
        <v>0.39661716232259425</v>
      </c>
      <c r="G139" s="17">
        <f t="shared" si="48"/>
        <v>0.3716136086435271</v>
      </c>
      <c r="H139" s="17">
        <f t="shared" si="48"/>
        <v>0.4059985726163331</v>
      </c>
      <c r="I139" s="6"/>
      <c r="J139" s="6"/>
      <c r="K139" s="6"/>
      <c r="L139" s="6"/>
      <c r="M139" s="6"/>
      <c r="N139" s="6"/>
      <c r="O139" s="6"/>
      <c r="R139" s="18"/>
      <c r="S139" s="18"/>
      <c r="T139" s="18"/>
    </row>
    <row r="140" spans="1:20" x14ac:dyDescent="0.2">
      <c r="A140" s="10">
        <v>42767</v>
      </c>
      <c r="B140" s="6"/>
      <c r="C140" s="6">
        <v>216.78435420278342</v>
      </c>
      <c r="D140" s="6">
        <v>213.53453508019754</v>
      </c>
      <c r="E140" s="6">
        <v>220.0341733253693</v>
      </c>
      <c r="F140" s="17">
        <f t="shared" ref="F140:H140" si="49">C140/C128-1</f>
        <v>0.38987581301974372</v>
      </c>
      <c r="G140" s="17">
        <f t="shared" si="49"/>
        <v>15.931259120465292</v>
      </c>
      <c r="H140" s="17">
        <f t="shared" si="49"/>
        <v>-0.26492567457243865</v>
      </c>
      <c r="I140" s="6"/>
      <c r="J140" s="6"/>
      <c r="K140" s="6"/>
      <c r="L140" s="6"/>
      <c r="M140" s="6"/>
      <c r="N140" s="6"/>
      <c r="O140" s="6"/>
      <c r="R140" s="18"/>
      <c r="S140" s="18"/>
      <c r="T140" s="18"/>
    </row>
    <row r="141" spans="1:20" x14ac:dyDescent="0.2">
      <c r="A141" s="10">
        <v>42795</v>
      </c>
      <c r="B141" s="6"/>
      <c r="C141" s="6">
        <v>224.03560721424648</v>
      </c>
      <c r="D141" s="6">
        <v>174.51308779347474</v>
      </c>
      <c r="E141" s="6">
        <v>273.5581266350182</v>
      </c>
      <c r="F141" s="17">
        <f t="shared" ref="F141:H141" si="50">C141/C129-1</f>
        <v>0.38223713651527524</v>
      </c>
      <c r="G141" s="17">
        <f t="shared" si="50"/>
        <v>2.3672694101912586</v>
      </c>
      <c r="H141" s="17">
        <f t="shared" si="50"/>
        <v>4.4820825432494438E-3</v>
      </c>
      <c r="I141" s="6"/>
      <c r="J141" s="6"/>
      <c r="K141" s="6"/>
      <c r="L141" s="6"/>
      <c r="M141" s="6"/>
      <c r="N141" s="6"/>
      <c r="O141" s="6"/>
      <c r="R141" s="18"/>
      <c r="S141" s="18"/>
      <c r="T141" s="18"/>
    </row>
    <row r="142" spans="1:20" x14ac:dyDescent="0.2">
      <c r="A142" s="10">
        <v>42826</v>
      </c>
      <c r="B142" s="6"/>
      <c r="C142" s="6">
        <v>230.56266707558652</v>
      </c>
      <c r="D142" s="6">
        <v>153.79848460164135</v>
      </c>
      <c r="E142" s="6">
        <v>307.32684954953169</v>
      </c>
      <c r="F142" s="17">
        <f t="shared" ref="F142:H142" si="51">C142/C130-1</f>
        <v>0.34360070034361989</v>
      </c>
      <c r="G142" s="17">
        <f t="shared" si="51"/>
        <v>1.5035994075209835E-3</v>
      </c>
      <c r="H142" s="17">
        <f t="shared" si="51"/>
        <v>0.62063507935315454</v>
      </c>
      <c r="I142" s="6"/>
      <c r="J142" s="6"/>
      <c r="K142" s="6"/>
      <c r="L142" s="6"/>
      <c r="M142" s="6"/>
      <c r="N142" s="6"/>
      <c r="O142" s="6"/>
      <c r="R142" s="18"/>
      <c r="S142" s="18"/>
      <c r="T142" s="18"/>
    </row>
    <row r="143" spans="1:20" x14ac:dyDescent="0.2">
      <c r="A143" s="10">
        <v>42856</v>
      </c>
      <c r="B143" s="6"/>
      <c r="C143" s="6">
        <v>234.76274302460934</v>
      </c>
      <c r="D143" s="6">
        <v>140.59266804717069</v>
      </c>
      <c r="E143" s="6">
        <v>328.93281800204795</v>
      </c>
      <c r="F143" s="17">
        <f t="shared" ref="F143:H143" si="52">C143/C131-1</f>
        <v>0.31804252453214477</v>
      </c>
      <c r="G143" s="17">
        <f t="shared" si="52"/>
        <v>0.47722079137904849</v>
      </c>
      <c r="H143" s="17">
        <f t="shared" si="52"/>
        <v>0.2600104655684583</v>
      </c>
      <c r="I143" s="6"/>
      <c r="J143" s="6"/>
      <c r="K143" s="6"/>
      <c r="L143" s="6"/>
      <c r="M143" s="6"/>
      <c r="N143" s="6"/>
      <c r="O143" s="6"/>
      <c r="R143" s="18"/>
      <c r="S143" s="18"/>
      <c r="T143" s="18"/>
    </row>
    <row r="144" spans="1:20" x14ac:dyDescent="0.2">
      <c r="A144" s="10">
        <v>42887</v>
      </c>
      <c r="B144" s="6"/>
      <c r="C144" s="6">
        <v>239.37345365807553</v>
      </c>
      <c r="D144" s="6">
        <v>132.77174444323313</v>
      </c>
      <c r="E144" s="6">
        <v>345.97516287291796</v>
      </c>
      <c r="F144" s="17">
        <f t="shared" ref="F144:H144" si="53">C144/C132-1</f>
        <v>0.3432312609512711</v>
      </c>
      <c r="G144" s="17">
        <f t="shared" si="53"/>
        <v>29.827106129478452</v>
      </c>
      <c r="H144" s="17">
        <f t="shared" si="53"/>
        <v>-1.7415751240926647E-2</v>
      </c>
      <c r="I144" s="6"/>
      <c r="J144" s="6"/>
      <c r="K144" s="6"/>
      <c r="L144" s="6"/>
      <c r="M144" s="6"/>
      <c r="N144" s="6"/>
      <c r="O144" s="6"/>
      <c r="R144" s="18"/>
      <c r="S144" s="18"/>
      <c r="T144" s="18"/>
    </row>
    <row r="145" spans="1:20" x14ac:dyDescent="0.2">
      <c r="A145" s="10">
        <v>42917</v>
      </c>
      <c r="B145" s="6"/>
      <c r="C145" s="6">
        <v>246.27684762558295</v>
      </c>
      <c r="D145" s="6">
        <v>129.32821312152976</v>
      </c>
      <c r="E145" s="6">
        <v>363.22548212963613</v>
      </c>
      <c r="F145" s="17">
        <f t="shared" ref="F145:H145" si="54">C145/C133-1</f>
        <v>0.31812727739124735</v>
      </c>
      <c r="G145" s="17">
        <f t="shared" si="54"/>
        <v>9.7380309837565182E-2</v>
      </c>
      <c r="H145" s="17">
        <f t="shared" si="54"/>
        <v>0.41981948692380744</v>
      </c>
      <c r="I145" s="6"/>
      <c r="J145" s="6"/>
      <c r="K145" s="6"/>
      <c r="L145" s="6"/>
      <c r="M145" s="6"/>
      <c r="N145" s="6"/>
      <c r="O145" s="6"/>
      <c r="R145" s="18"/>
      <c r="S145" s="18"/>
      <c r="T145" s="18"/>
    </row>
    <row r="146" spans="1:20" x14ac:dyDescent="0.2">
      <c r="A146" s="10">
        <v>42948</v>
      </c>
      <c r="B146" s="6"/>
      <c r="C146" s="6">
        <v>249.99752054673382</v>
      </c>
      <c r="D146" s="6">
        <v>126.33224019073606</v>
      </c>
      <c r="E146" s="6">
        <v>373.66280090273159</v>
      </c>
      <c r="F146" s="17">
        <f t="shared" ref="F146:H146" si="55">C146/C134-1</f>
        <v>0.34835455378288982</v>
      </c>
      <c r="G146" s="17">
        <f t="shared" si="55"/>
        <v>57.269621970262833</v>
      </c>
      <c r="H146" s="17">
        <f t="shared" si="55"/>
        <v>1.3596058793197585E-2</v>
      </c>
      <c r="I146" s="6"/>
      <c r="J146" s="6"/>
      <c r="K146" s="6"/>
      <c r="L146" s="6"/>
      <c r="M146" s="6"/>
      <c r="N146" s="6"/>
      <c r="O146" s="6"/>
      <c r="R146" s="18"/>
      <c r="S146" s="18"/>
      <c r="T146" s="18"/>
    </row>
    <row r="147" spans="1:20" x14ac:dyDescent="0.2">
      <c r="A147" s="10">
        <v>42979</v>
      </c>
      <c r="B147" s="6"/>
      <c r="C147" s="6">
        <v>256.06256265668588</v>
      </c>
      <c r="D147" s="6">
        <v>126.08604677704501</v>
      </c>
      <c r="E147" s="6">
        <v>386.03907853632677</v>
      </c>
      <c r="F147" s="17">
        <f t="shared" ref="F147:H147" si="56">C147/C135-1</f>
        <v>0.34885879781309548</v>
      </c>
      <c r="G147" s="17">
        <f t="shared" si="56"/>
        <v>0.54585272374169169</v>
      </c>
      <c r="H147" s="17">
        <f t="shared" si="56"/>
        <v>0.29496026771289929</v>
      </c>
      <c r="I147" s="6"/>
      <c r="J147" s="6"/>
      <c r="K147" s="6"/>
      <c r="L147" s="6"/>
      <c r="M147" s="6"/>
      <c r="N147" s="6"/>
      <c r="O147" s="6"/>
      <c r="R147" s="18"/>
      <c r="S147" s="18"/>
      <c r="T147" s="18"/>
    </row>
    <row r="148" spans="1:20" x14ac:dyDescent="0.2">
      <c r="A148" s="10">
        <v>43009</v>
      </c>
      <c r="B148" s="6"/>
      <c r="C148" s="6">
        <v>265.63890857447586</v>
      </c>
      <c r="D148" s="6">
        <v>128.71900117131432</v>
      </c>
      <c r="E148" s="6">
        <v>402.55881597763744</v>
      </c>
      <c r="F148" s="17">
        <f t="shared" ref="F148:H148" si="57">C148/C136-1</f>
        <v>0.36257868997820242</v>
      </c>
      <c r="G148" s="17">
        <f t="shared" si="57"/>
        <v>-0.18495081749898745</v>
      </c>
      <c r="H148" s="17">
        <f t="shared" si="57"/>
        <v>0.73532992174267986</v>
      </c>
      <c r="I148" s="6"/>
      <c r="J148" s="6"/>
      <c r="K148" s="6"/>
      <c r="L148" s="6"/>
      <c r="M148" s="6"/>
      <c r="N148" s="6"/>
      <c r="O148" s="6"/>
      <c r="R148" s="18"/>
      <c r="S148" s="18"/>
      <c r="T148" s="18"/>
    </row>
    <row r="149" spans="1:20" x14ac:dyDescent="0.2">
      <c r="A149" s="10">
        <v>43040</v>
      </c>
      <c r="B149" s="6"/>
      <c r="C149" s="6">
        <v>270.66215969993146</v>
      </c>
      <c r="D149" s="6">
        <v>130.09920924249164</v>
      </c>
      <c r="E149" s="6">
        <v>411.22511015737132</v>
      </c>
      <c r="F149" s="17">
        <f t="shared" ref="F149:H149" si="58">C149/C137-1</f>
        <v>0.29241324074691666</v>
      </c>
      <c r="G149" s="17">
        <f t="shared" si="58"/>
        <v>-0.30787044532397845</v>
      </c>
      <c r="H149" s="17">
        <f t="shared" si="58"/>
        <v>0.78113397612073387</v>
      </c>
      <c r="I149" s="6"/>
      <c r="J149" s="6"/>
      <c r="K149" s="6"/>
      <c r="L149" s="6"/>
      <c r="M149" s="6"/>
      <c r="N149" s="6"/>
      <c r="O149" s="6"/>
      <c r="R149" s="18"/>
      <c r="S149" s="18"/>
      <c r="T149" s="18"/>
    </row>
    <row r="150" spans="1:20" x14ac:dyDescent="0.2">
      <c r="A150" s="10">
        <v>43070</v>
      </c>
      <c r="B150" s="6"/>
      <c r="C150" s="6">
        <v>284.67827984591997</v>
      </c>
      <c r="D150" s="6">
        <v>136.63186376737175</v>
      </c>
      <c r="E150" s="6">
        <v>432.72469592446816</v>
      </c>
      <c r="F150" s="17">
        <f t="shared" ref="F150:H150" si="59">C150/C138-1</f>
        <v>0.39931733522414126</v>
      </c>
      <c r="G150" s="17">
        <f t="shared" si="59"/>
        <v>-0.14437648172410444</v>
      </c>
      <c r="H150" s="17">
        <f t="shared" si="59"/>
        <v>0.7505415145717409</v>
      </c>
      <c r="I150" s="6"/>
      <c r="J150" s="6"/>
      <c r="K150" s="6"/>
      <c r="L150" s="6"/>
      <c r="M150" s="6"/>
      <c r="N150" s="6"/>
      <c r="O150" s="6"/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2013-11-20T10:46:16Z</dcterms:modified>
</cp:coreProperties>
</file>